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свод объем  квтч квт" sheetId="1" r:id="rId1"/>
  </sheets>
  <definedNames/>
  <calcPr fullCalcOnLoad="1"/>
</workbook>
</file>

<file path=xl/sharedStrings.xml><?xml version="1.0" encoding="utf-8"?>
<sst xmlns="http://schemas.openxmlformats.org/spreadsheetml/2006/main" count="531" uniqueCount="119">
  <si>
    <t>Участок</t>
  </si>
  <si>
    <t>Номер договора</t>
  </si>
  <si>
    <t>Наименование предприятия</t>
  </si>
  <si>
    <t>Вид напряжения</t>
  </si>
  <si>
    <t>ФГУП"Атлянская ВК ГУФСИН России по ЧО"</t>
  </si>
  <si>
    <t>СН-2</t>
  </si>
  <si>
    <t>НН</t>
  </si>
  <si>
    <t>ЗАО КХП"Злак"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</si>
  <si>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</si>
  <si>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</si>
  <si>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</si>
  <si>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</si>
  <si>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ЦПТК"Челябметаллургстрой"</t>
  </si>
  <si>
    <t>ЗАО "Трубный опытно-экспериментальный завод"</t>
  </si>
  <si>
    <t>ООО"УЭС"</t>
  </si>
  <si>
    <t>МП "Энергетик"</t>
  </si>
  <si>
    <t>МУП МПОЭ г. Трехгорный</t>
  </si>
  <si>
    <t>МУП "Копейские электрические сети"</t>
  </si>
  <si>
    <t>МУП "ПОВВ"</t>
  </si>
  <si>
    <t>МУП "Санаторий "Дальняя дача"</t>
  </si>
  <si>
    <t>ОАО "Агрегат"</t>
  </si>
  <si>
    <t>ОАО "Ашинский химический завод"</t>
  </si>
  <si>
    <t>ОАО Вишневогорский ГОК</t>
  </si>
  <si>
    <t>ОАО"Златоустовский металлургический завод"</t>
  </si>
  <si>
    <t>ВН</t>
  </si>
  <si>
    <t>ОАО "Кыштымский абразивный завод"</t>
  </si>
  <si>
    <t>ОАО Кыштымское машиностроительное объединение</t>
  </si>
  <si>
    <t>ОАО "Миассэлектроаппарат"</t>
  </si>
  <si>
    <t>ОАО "Победа"</t>
  </si>
  <si>
    <t>ОАО" РосНИТИ"</t>
  </si>
  <si>
    <t>ЗАО "Саткинский чугуноплавильный завод"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</si>
  <si>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</si>
  <si>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</si>
  <si>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</si>
  <si>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</si>
  <si>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"Челябинское авиапредприятие"</t>
  </si>
  <si>
    <t>ОАО "Челябинский автомеханический завод"</t>
  </si>
  <si>
    <t>ОАО"ЧЗПСН-Профнастил"</t>
  </si>
  <si>
    <t>ОАО "Челябметрострой"</t>
  </si>
  <si>
    <t>ОАО "ЧТПЗ"</t>
  </si>
  <si>
    <t>ОАО"ЭНЕРГОПРОМ-ЧЭЗ"</t>
  </si>
  <si>
    <t>ОАО "ЧЭМК" дог 945</t>
  </si>
  <si>
    <t>ОАО "ЧЭМК" через КПД-300</t>
  </si>
  <si>
    <t>ОАО "Челябинская электросетевая компания"</t>
  </si>
  <si>
    <t>ОАО "Электромашина "</t>
  </si>
  <si>
    <t>ОАО "Электромашина" Агрегатное производство</t>
  </si>
  <si>
    <t>ОАО"Южноуральский завод "Кристалл"</t>
  </si>
  <si>
    <t>ООО"Альтаир"</t>
  </si>
  <si>
    <t>ООО "АЭС Инвест"</t>
  </si>
  <si>
    <t>ООО "Бакальское рудоуправление"</t>
  </si>
  <si>
    <t>ООО"Газпром трансгаз Екатеринбург"</t>
  </si>
  <si>
    <t>ООО"Газпром энерго"</t>
  </si>
  <si>
    <t>ООО"Единая Коммунальная Компания"</t>
  </si>
  <si>
    <t>ООО Жилищно-коммунальный сервис "ЖЭК-1"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</si>
  <si>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</si>
  <si>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</si>
  <si>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</si>
  <si>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</si>
  <si>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</si>
  <si>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</si>
  <si>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</si>
  <si>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МИЗ-Энерго</t>
  </si>
  <si>
    <t>ООО "ПСО КПД и СК"</t>
  </si>
  <si>
    <t>ООО "Рубин-Энерго"</t>
  </si>
  <si>
    <t>ООО"Сити-Парк"</t>
  </si>
  <si>
    <t>ООО"ТЭСиС"</t>
  </si>
  <si>
    <t>ООО "УЗММ"Верхний участок</t>
  </si>
  <si>
    <t>ООО "УЗММ" Нижний участок</t>
  </si>
  <si>
    <t>ООО Управляющая компания "47-й микрорайон"</t>
  </si>
  <si>
    <t>ООО "Универмаг "Детский мир"</t>
  </si>
  <si>
    <t>ООО"УралПром"</t>
  </si>
  <si>
    <t>ООО "Электросетевая компания" г. Сатка</t>
  </si>
  <si>
    <t>Сетевая компания ООО"Энергия+"</t>
  </si>
  <si>
    <t>ООО "Энергоснабжающая сетевая компания"</t>
  </si>
  <si>
    <t>ООО "Энергия" ЧТЗ Челябинск</t>
  </si>
  <si>
    <t>946-156/25</t>
  </si>
  <si>
    <t>ФГУП"Завод Пластмасс"</t>
  </si>
  <si>
    <t>ФГУП ПО "Маяк"</t>
  </si>
  <si>
    <t>ФГУП "Приборостроительный завод"</t>
  </si>
  <si>
    <t>ОАО"Трансэнерго"</t>
  </si>
  <si>
    <t>ФГУП "Сигнал"</t>
  </si>
  <si>
    <t>ЗАО "Электросеть"</t>
  </si>
  <si>
    <t>ООО "Медведевский мраморный карьер"</t>
  </si>
  <si>
    <t>ООО ПКП "НикМа"</t>
  </si>
  <si>
    <t>ООО"Спектр-Электро"</t>
  </si>
  <si>
    <t>ООО "Челябинский завод керамических материалов"</t>
  </si>
  <si>
    <t>0083/2385</t>
  </si>
  <si>
    <t>ОАО"МРСК Урала"</t>
  </si>
  <si>
    <t>ООО "Усть-Катавские электросети"</t>
  </si>
  <si>
    <t>ООО "Регионснабсбыт"</t>
  </si>
  <si>
    <t>ООО "Озерская энергокомпания"</t>
  </si>
  <si>
    <t>ООО "Жилстрой №9"</t>
  </si>
  <si>
    <t>ГПУ ЯВ-48/1 ГУИН</t>
  </si>
  <si>
    <t>4011/876</t>
  </si>
  <si>
    <t>ОАО"АЗ"Урал"</t>
  </si>
  <si>
    <t>ООО "Завод ЖБИ"</t>
  </si>
  <si>
    <t>ООО "Треол"</t>
  </si>
  <si>
    <t>ЗАО"Катавский цемент"</t>
  </si>
  <si>
    <t>ОАО "Челябинский завод ЖБИ №1"</t>
  </si>
  <si>
    <t>ООО "Юго-Запад ЖилСтрой"</t>
  </si>
  <si>
    <t>Куйб.ДЭ СП Трансэнерго филиала ОАО "РЖД"</t>
  </si>
  <si>
    <t>ЗАО"Высокотемпературные строительные материалы"</t>
  </si>
  <si>
    <t>ОАО "Комбинат хлебопродуктов имени Григоровича"</t>
  </si>
  <si>
    <t>ООО "Электросетевая компания" г. Екатеринбург</t>
  </si>
  <si>
    <t>ООО "Миассэнергосервис"</t>
  </si>
  <si>
    <t>кВтч</t>
  </si>
  <si>
    <t>квт</t>
  </si>
  <si>
    <t>в т.ч. население в полезном отпуске</t>
  </si>
  <si>
    <t>итого:</t>
  </si>
  <si>
    <t>ООО "Энергия ЧТЗ" Зауральского городского поселения</t>
  </si>
  <si>
    <t>Всего: в т.числе:</t>
  </si>
  <si>
    <t xml:space="preserve"> Директор  по  маркетингу  и  сбыту                                                                                                                         Т.К.Просоленко</t>
  </si>
  <si>
    <t xml:space="preserve"> Директор  по  техническим  вопросам                                                                                                                    В.Н.Петренко</t>
  </si>
  <si>
    <t xml:space="preserve"> </t>
  </si>
  <si>
    <t>ООО "Уралвермикулит"</t>
  </si>
  <si>
    <t xml:space="preserve">               Объем  фактического  полезного  отпуска  электроэнергии  и  мощности  в  разрезе  территориальных  сетевых   организаций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</si>
  <si>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по  уровням   напряжения   за   ноябрь  2010  года.</t>
  </si>
  <si>
    <t>ОАО"МРСК"</t>
  </si>
  <si>
    <t>в т.числе: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</si>
</sst>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/>
    </xf>
    <xf numFmtId="3" fontId="42" fillId="0" borderId="16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 horizontal="right"/>
    </xf>
    <xf numFmtId="0" fontId="41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left" wrapText="1"/>
    </xf>
    <xf numFmtId="0" fontId="41" fillId="0" borderId="17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right"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right"/>
    </xf>
    <xf numFmtId="3" fontId="41" fillId="0" borderId="17" xfId="0" applyNumberFormat="1" applyFont="1" applyFill="1" applyBorder="1" applyAlignment="1">
      <alignment horizontal="right"/>
    </xf>
    <xf numFmtId="3" fontId="42" fillId="0" borderId="13" xfId="0" applyNumberFormat="1" applyFont="1" applyFill="1" applyBorder="1" applyAlignment="1">
      <alignment horizontal="right"/>
    </xf>
    <xf numFmtId="3" fontId="41" fillId="0" borderId="16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left" wrapText="1"/>
    </xf>
    <xf numFmtId="0" fontId="41" fillId="0" borderId="18" xfId="0" applyFont="1" applyFill="1" applyBorder="1" applyAlignment="1">
      <alignment horizontal="left"/>
    </xf>
    <xf numFmtId="3" fontId="42" fillId="0" borderId="18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right"/>
    </xf>
    <xf numFmtId="3" fontId="41" fillId="0" borderId="18" xfId="0" applyNumberFormat="1" applyFont="1" applyFill="1" applyBorder="1" applyAlignment="1">
      <alignment horizontal="right"/>
    </xf>
    <xf numFmtId="3" fontId="42" fillId="0" borderId="17" xfId="0" applyNumberFormat="1" applyFont="1" applyFill="1" applyBorder="1" applyAlignment="1">
      <alignment horizontal="right"/>
    </xf>
    <xf numFmtId="0" fontId="41" fillId="0" borderId="16" xfId="0" applyFont="1" applyFill="1" applyBorder="1" applyAlignment="1">
      <alignment/>
    </xf>
    <xf numFmtId="0" fontId="41" fillId="0" borderId="19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left"/>
    </xf>
    <xf numFmtId="3" fontId="42" fillId="0" borderId="20" xfId="0" applyNumberFormat="1" applyFont="1" applyFill="1" applyBorder="1" applyAlignment="1">
      <alignment horizontal="right"/>
    </xf>
    <xf numFmtId="3" fontId="41" fillId="0" borderId="20" xfId="0" applyNumberFormat="1" applyFont="1" applyFill="1" applyBorder="1" applyAlignment="1">
      <alignment horizontal="right"/>
    </xf>
    <xf numFmtId="0" fontId="41" fillId="0" borderId="21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left" wrapText="1"/>
    </xf>
    <xf numFmtId="0" fontId="41" fillId="0" borderId="21" xfId="0" applyFont="1" applyFill="1" applyBorder="1" applyAlignment="1">
      <alignment horizontal="left"/>
    </xf>
    <xf numFmtId="3" fontId="41" fillId="0" borderId="21" xfId="0" applyNumberFormat="1" applyFont="1" applyFill="1" applyBorder="1" applyAlignment="1">
      <alignment horizontal="right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24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 wrapText="1"/>
    </xf>
    <xf numFmtId="0" fontId="41" fillId="0" borderId="24" xfId="0" applyFont="1" applyFill="1" applyBorder="1" applyAlignment="1">
      <alignment horizontal="left"/>
    </xf>
    <xf numFmtId="3" fontId="41" fillId="0" borderId="24" xfId="0" applyNumberFormat="1" applyFont="1" applyFill="1" applyBorder="1" applyAlignment="1">
      <alignment horizontal="right"/>
    </xf>
    <xf numFmtId="0" fontId="41" fillId="0" borderId="24" xfId="0" applyFont="1" applyFill="1" applyBorder="1" applyAlignment="1">
      <alignment horizontal="right"/>
    </xf>
    <xf numFmtId="0" fontId="41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left" wrapText="1"/>
    </xf>
    <xf numFmtId="0" fontId="42" fillId="0" borderId="25" xfId="0" applyFont="1" applyFill="1" applyBorder="1" applyAlignment="1">
      <alignment horizontal="left"/>
    </xf>
    <xf numFmtId="0" fontId="41" fillId="0" borderId="25" xfId="0" applyFont="1" applyFill="1" applyBorder="1" applyAlignment="1">
      <alignment horizontal="left"/>
    </xf>
    <xf numFmtId="3" fontId="42" fillId="0" borderId="25" xfId="0" applyNumberFormat="1" applyFont="1" applyFill="1" applyBorder="1" applyAlignment="1">
      <alignment horizontal="right"/>
    </xf>
    <xf numFmtId="0" fontId="41" fillId="0" borderId="25" xfId="0" applyFont="1" applyFill="1" applyBorder="1" applyAlignment="1">
      <alignment horizontal="right"/>
    </xf>
    <xf numFmtId="0" fontId="41" fillId="0" borderId="26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left" wrapText="1"/>
    </xf>
    <xf numFmtId="0" fontId="41" fillId="0" borderId="26" xfId="0" applyFont="1" applyFill="1" applyBorder="1" applyAlignment="1">
      <alignment horizontal="left"/>
    </xf>
    <xf numFmtId="3" fontId="41" fillId="0" borderId="26" xfId="0" applyNumberFormat="1" applyFont="1" applyFill="1" applyBorder="1" applyAlignment="1">
      <alignment horizontal="right"/>
    </xf>
    <xf numFmtId="0" fontId="41" fillId="0" borderId="26" xfId="0" applyFont="1" applyFill="1" applyBorder="1" applyAlignment="1">
      <alignment horizontal="right"/>
    </xf>
    <xf numFmtId="0" fontId="42" fillId="0" borderId="26" xfId="0" applyFont="1" applyFill="1" applyBorder="1" applyAlignment="1">
      <alignment horizontal="left"/>
    </xf>
    <xf numFmtId="3" fontId="42" fillId="0" borderId="26" xfId="0" applyNumberFormat="1" applyFont="1" applyFill="1" applyBorder="1" applyAlignment="1">
      <alignment horizontal="right"/>
    </xf>
    <xf numFmtId="3" fontId="42" fillId="0" borderId="24" xfId="0" applyNumberFormat="1" applyFont="1" applyFill="1" applyBorder="1" applyAlignment="1">
      <alignment horizontal="right"/>
    </xf>
    <xf numFmtId="3" fontId="42" fillId="0" borderId="27" xfId="0" applyNumberFormat="1" applyFont="1" applyFill="1" applyBorder="1" applyAlignment="1">
      <alignment horizontal="right"/>
    </xf>
    <xf numFmtId="0" fontId="41" fillId="0" borderId="28" xfId="0" applyFont="1" applyFill="1" applyBorder="1" applyAlignment="1">
      <alignment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0" fontId="42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right"/>
    </xf>
    <xf numFmtId="3" fontId="41" fillId="0" borderId="30" xfId="0" applyNumberFormat="1" applyFont="1" applyFill="1" applyBorder="1" applyAlignment="1">
      <alignment/>
    </xf>
    <xf numFmtId="3" fontId="42" fillId="0" borderId="31" xfId="0" applyNumberFormat="1" applyFont="1" applyFill="1" applyBorder="1" applyAlignment="1">
      <alignment horizontal="right"/>
    </xf>
    <xf numFmtId="3" fontId="42" fillId="0" borderId="32" xfId="0" applyNumberFormat="1" applyFont="1" applyFill="1" applyBorder="1" applyAlignment="1">
      <alignment horizontal="right"/>
    </xf>
    <xf numFmtId="3" fontId="41" fillId="0" borderId="33" xfId="0" applyNumberFormat="1" applyFont="1" applyFill="1" applyBorder="1" applyAlignment="1">
      <alignment horizontal="right"/>
    </xf>
    <xf numFmtId="0" fontId="41" fillId="0" borderId="34" xfId="0" applyFont="1" applyFill="1" applyBorder="1" applyAlignment="1">
      <alignment horizontal="right"/>
    </xf>
    <xf numFmtId="0" fontId="41" fillId="0" borderId="32" xfId="0" applyFont="1" applyFill="1" applyBorder="1" applyAlignment="1">
      <alignment horizontal="right"/>
    </xf>
    <xf numFmtId="3" fontId="41" fillId="0" borderId="35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6"/>
  <sheetViews>
    <sheetView showGridLines="0" tabSelected="1" zoomScalePageLayoutView="0" workbookViewId="0" topLeftCell="A287">
      <selection activeCell="F305" sqref="F305"/>
    </sheetView>
  </sheetViews>
  <sheetFormatPr defaultColWidth="9.140625" defaultRowHeight="15"/>
  <cols>
    <col min="1" max="1" width="10.8515625" style="1" customWidth="1"/>
    <col min="2" max="2" width="16.421875" style="1" bestFit="1" customWidth="1"/>
    <col min="3" max="3" width="55.57421875" style="1" customWidth="1"/>
    <col min="4" max="4" width="18.28125" style="1" customWidth="1"/>
    <col min="5" max="5" width="15.00390625" style="1" customWidth="1"/>
    <col min="6" max="6" width="13.00390625" style="1" customWidth="1"/>
    <col min="7" max="7" width="14.7109375" style="1" customWidth="1"/>
    <col min="8" max="8" width="9.140625" style="1" customWidth="1"/>
    <col min="9" max="16384" width="9.140625" style="1" customWidth="1"/>
  </cols>
  <sheetData>
    <row r="2" spans="1:5" ht="18.75" customHeight="1">
      <c r="A2" s="96" t="s">
        <v>113</v>
      </c>
      <c r="B2" s="96"/>
      <c r="C2" s="96"/>
      <c r="D2" s="96"/>
      <c r="E2" s="96"/>
    </row>
    <row r="3" s="78" customFormat="1" ht="15.75">
      <c r="A3" s="78" t="s">
        <v>115</v>
      </c>
    </row>
    <row r="4" s="2" customFormat="1" ht="0.75" customHeight="1"/>
    <row r="5" spans="1:5" s="2" customFormat="1" ht="15.75" customHeight="1">
      <c r="A5" s="97"/>
      <c r="B5" s="97"/>
      <c r="C5" s="97"/>
      <c r="D5" s="97"/>
      <c r="E5" s="97"/>
    </row>
    <row r="6" s="2" customFormat="1" ht="18" customHeight="1">
      <c r="A6" s="3" t="s">
        <v>116</v>
      </c>
    </row>
    <row r="7" spans="1:6" ht="15" customHeight="1">
      <c r="A7" s="95"/>
      <c r="B7" s="95"/>
      <c r="C7" s="95"/>
      <c r="D7" s="95"/>
      <c r="E7" s="95"/>
      <c r="F7" s="4"/>
    </row>
    <row r="8" spans="1:7" ht="64.5" customHeight="1">
      <c r="A8" s="5" t="s">
        <v>0</v>
      </c>
      <c r="B8" s="5" t="s">
        <v>1</v>
      </c>
      <c r="C8" s="5" t="s">
        <v>2</v>
      </c>
      <c r="D8" s="5" t="s">
        <v>3</v>
      </c>
      <c r="E8" s="6" t="s">
        <v>105</v>
      </c>
      <c r="F8" s="77" t="s">
        <v>106</v>
      </c>
      <c r="G8" s="7" t="s">
        <v>107</v>
      </c>
    </row>
    <row r="9" spans="1:7" ht="15.75">
      <c r="A9" s="8">
        <v>1</v>
      </c>
      <c r="B9" s="8">
        <v>2</v>
      </c>
      <c r="C9" s="8">
        <v>3</v>
      </c>
      <c r="D9" s="8">
        <v>4</v>
      </c>
      <c r="E9" s="9">
        <v>5</v>
      </c>
      <c r="F9" s="10">
        <v>6</v>
      </c>
      <c r="G9" s="10">
        <v>7</v>
      </c>
    </row>
    <row r="10" spans="1:7" ht="15.75">
      <c r="A10" s="11">
        <v>71</v>
      </c>
      <c r="B10" s="12">
        <v>2999</v>
      </c>
      <c r="C10" s="13" t="s">
        <v>4</v>
      </c>
      <c r="D10" s="13" t="s">
        <v>5</v>
      </c>
      <c r="E10" s="14">
        <v>0</v>
      </c>
      <c r="F10" s="14">
        <v>56</v>
      </c>
      <c r="G10" s="14"/>
    </row>
    <row r="11" spans="1:7" ht="15.75">
      <c r="A11" s="11">
        <v>71</v>
      </c>
      <c r="B11" s="12">
        <v>2999</v>
      </c>
      <c r="C11" s="13" t="s">
        <v>4</v>
      </c>
      <c r="D11" s="13" t="s">
        <v>6</v>
      </c>
      <c r="E11" s="15">
        <v>7372</v>
      </c>
      <c r="F11" s="14">
        <v>23</v>
      </c>
      <c r="G11" s="16">
        <v>7372</v>
      </c>
    </row>
    <row r="12" spans="1:7" ht="16.5" thickBot="1">
      <c r="A12" s="17"/>
      <c r="B12" s="18"/>
      <c r="C12" s="19" t="s">
        <v>108</v>
      </c>
      <c r="D12" s="19"/>
      <c r="E12" s="20">
        <f>E11+E10</f>
        <v>7372</v>
      </c>
      <c r="F12" s="21"/>
      <c r="G12" s="21"/>
    </row>
    <row r="13" spans="1:7" ht="15.75">
      <c r="A13" s="22">
        <v>62</v>
      </c>
      <c r="B13" s="23">
        <v>510</v>
      </c>
      <c r="C13" s="24" t="s">
        <v>7</v>
      </c>
      <c r="D13" s="24" t="s">
        <v>8</v>
      </c>
      <c r="E13" s="25">
        <v>0</v>
      </c>
      <c r="F13" s="25">
        <v>0</v>
      </c>
      <c r="G13" s="25"/>
    </row>
    <row r="14" spans="1:7" ht="15.75">
      <c r="A14" s="11">
        <v>62</v>
      </c>
      <c r="B14" s="12">
        <v>510</v>
      </c>
      <c r="C14" s="13" t="s">
        <v>7</v>
      </c>
      <c r="D14" s="13" t="s">
        <v>5</v>
      </c>
      <c r="E14" s="14">
        <v>0</v>
      </c>
      <c r="F14" s="14">
        <v>0</v>
      </c>
      <c r="G14" s="14"/>
    </row>
    <row r="15" spans="1:7" ht="15.75">
      <c r="A15" s="11">
        <v>62</v>
      </c>
      <c r="B15" s="12">
        <v>510</v>
      </c>
      <c r="C15" s="13" t="s">
        <v>7</v>
      </c>
      <c r="D15" s="13" t="s">
        <v>6</v>
      </c>
      <c r="E15" s="14">
        <v>0</v>
      </c>
      <c r="F15" s="14">
        <v>0</v>
      </c>
      <c r="G15" s="16">
        <v>0</v>
      </c>
    </row>
    <row r="16" spans="1:7" ht="16.5" thickBot="1">
      <c r="A16" s="17"/>
      <c r="B16" s="18"/>
      <c r="C16" s="19" t="s">
        <v>108</v>
      </c>
      <c r="D16" s="26"/>
      <c r="E16" s="21">
        <v>0</v>
      </c>
      <c r="F16" s="27"/>
      <c r="G16" s="27"/>
    </row>
    <row r="17" spans="1:7" ht="15.75">
      <c r="A17" s="22">
        <v>31</v>
      </c>
      <c r="B17" s="23">
        <v>3202</v>
      </c>
      <c r="C17" s="13" t="s">
        <v>9</v>
      </c>
      <c r="D17" s="24" t="s">
        <v>5</v>
      </c>
      <c r="E17" s="28">
        <v>1129172</v>
      </c>
      <c r="F17" s="28">
        <v>1637</v>
      </c>
      <c r="G17" s="28"/>
    </row>
    <row r="18" spans="1:7" ht="15.75">
      <c r="A18" s="11">
        <v>31</v>
      </c>
      <c r="B18" s="12">
        <v>3202</v>
      </c>
      <c r="C18" s="13" t="s">
        <v>9</v>
      </c>
      <c r="D18" s="13" t="s">
        <v>6</v>
      </c>
      <c r="E18" s="15">
        <v>162367</v>
      </c>
      <c r="F18" s="14">
        <v>420</v>
      </c>
      <c r="G18" s="14"/>
    </row>
    <row r="19" spans="1:7" ht="16.5" thickBot="1">
      <c r="A19" s="17"/>
      <c r="B19" s="18"/>
      <c r="C19" s="19" t="s">
        <v>108</v>
      </c>
      <c r="D19" s="26"/>
      <c r="E19" s="20">
        <f>E17+E18</f>
        <v>1291539</v>
      </c>
      <c r="F19" s="27"/>
      <c r="G19" s="27"/>
    </row>
    <row r="20" spans="1:7" ht="15.75">
      <c r="A20" s="22">
        <v>71</v>
      </c>
      <c r="B20" s="23">
        <v>965</v>
      </c>
      <c r="C20" s="13" t="s">
        <v>10</v>
      </c>
      <c r="D20" s="24" t="s">
        <v>5</v>
      </c>
      <c r="E20" s="28">
        <v>6373235</v>
      </c>
      <c r="F20" s="28">
        <v>9050</v>
      </c>
      <c r="G20" s="28"/>
    </row>
    <row r="21" spans="1:7" ht="15.75">
      <c r="A21" s="11">
        <v>71</v>
      </c>
      <c r="B21" s="12">
        <v>965</v>
      </c>
      <c r="C21" s="13" t="s">
        <v>10</v>
      </c>
      <c r="D21" s="13" t="s">
        <v>6</v>
      </c>
      <c r="E21" s="15">
        <v>12839947</v>
      </c>
      <c r="F21" s="15">
        <v>22818</v>
      </c>
      <c r="G21" s="29">
        <v>7118169</v>
      </c>
    </row>
    <row r="22" spans="1:7" ht="16.5" thickBot="1">
      <c r="A22" s="17"/>
      <c r="B22" s="18"/>
      <c r="C22" s="19" t="s">
        <v>108</v>
      </c>
      <c r="D22" s="26"/>
      <c r="E22" s="20">
        <f>E20+E21</f>
        <v>19213182</v>
      </c>
      <c r="F22" s="30"/>
      <c r="G22" s="30"/>
    </row>
    <row r="23" spans="1:7" ht="15.75">
      <c r="A23" s="22">
        <v>31</v>
      </c>
      <c r="B23" s="23">
        <v>627</v>
      </c>
      <c r="C23" s="13" t="s">
        <v>11</v>
      </c>
      <c r="D23" s="24" t="s">
        <v>5</v>
      </c>
      <c r="E23" s="25">
        <v>0</v>
      </c>
      <c r="F23" s="25">
        <v>0</v>
      </c>
      <c r="G23" s="25"/>
    </row>
    <row r="24" spans="1:7" ht="15.75">
      <c r="A24" s="11">
        <v>31</v>
      </c>
      <c r="B24" s="12">
        <v>627</v>
      </c>
      <c r="C24" s="13" t="s">
        <v>11</v>
      </c>
      <c r="D24" s="13" t="s">
        <v>6</v>
      </c>
      <c r="E24" s="15">
        <v>67301</v>
      </c>
      <c r="F24" s="14">
        <v>86</v>
      </c>
      <c r="G24" s="14"/>
    </row>
    <row r="25" spans="1:7" ht="16.5" thickBot="1">
      <c r="A25" s="17"/>
      <c r="B25" s="18"/>
      <c r="C25" s="19" t="s">
        <v>108</v>
      </c>
      <c r="D25" s="26"/>
      <c r="E25" s="29">
        <v>67301</v>
      </c>
      <c r="F25" s="27"/>
      <c r="G25" s="27"/>
    </row>
    <row r="26" spans="1:7" ht="16.5" thickBot="1">
      <c r="A26" s="31">
        <v>31</v>
      </c>
      <c r="B26" s="32">
        <v>2383</v>
      </c>
      <c r="C26" s="33" t="s">
        <v>12</v>
      </c>
      <c r="D26" s="33" t="s">
        <v>5</v>
      </c>
      <c r="E26" s="34">
        <v>119500</v>
      </c>
      <c r="F26" s="35">
        <v>130</v>
      </c>
      <c r="G26" s="27"/>
    </row>
    <row r="27" spans="1:7" ht="16.5" thickBot="1">
      <c r="A27" s="31">
        <v>31</v>
      </c>
      <c r="B27" s="32">
        <v>958</v>
      </c>
      <c r="C27" s="33" t="s">
        <v>13</v>
      </c>
      <c r="D27" s="33" t="s">
        <v>5</v>
      </c>
      <c r="E27" s="34">
        <v>4488315</v>
      </c>
      <c r="F27" s="36">
        <v>8297</v>
      </c>
      <c r="G27" s="36"/>
    </row>
    <row r="28" spans="1:7" ht="15.75">
      <c r="A28" s="22">
        <v>34</v>
      </c>
      <c r="B28" s="23">
        <v>2341</v>
      </c>
      <c r="C28" s="24" t="s">
        <v>14</v>
      </c>
      <c r="D28" s="24" t="s">
        <v>5</v>
      </c>
      <c r="E28" s="28">
        <v>1991135</v>
      </c>
      <c r="F28" s="28">
        <v>2768</v>
      </c>
      <c r="G28" s="28"/>
    </row>
    <row r="29" spans="1:7" ht="15.75">
      <c r="A29" s="11">
        <v>34</v>
      </c>
      <c r="B29" s="12">
        <v>2341</v>
      </c>
      <c r="C29" s="13" t="s">
        <v>14</v>
      </c>
      <c r="D29" s="13" t="s">
        <v>6</v>
      </c>
      <c r="E29" s="15">
        <v>663785</v>
      </c>
      <c r="F29" s="15">
        <v>1426</v>
      </c>
      <c r="G29" s="15"/>
    </row>
    <row r="30" spans="1:7" ht="16.5" thickBot="1">
      <c r="A30" s="17"/>
      <c r="B30" s="18"/>
      <c r="C30" s="19" t="s">
        <v>108</v>
      </c>
      <c r="D30" s="26"/>
      <c r="E30" s="20">
        <f>E28+E29</f>
        <v>2654920</v>
      </c>
      <c r="F30" s="30"/>
      <c r="G30" s="30"/>
    </row>
    <row r="31" spans="1:7" ht="15.75">
      <c r="A31" s="22">
        <v>34</v>
      </c>
      <c r="B31" s="23">
        <v>468</v>
      </c>
      <c r="C31" s="24" t="s">
        <v>15</v>
      </c>
      <c r="D31" s="24" t="s">
        <v>5</v>
      </c>
      <c r="E31" s="28">
        <v>226855</v>
      </c>
      <c r="F31" s="25">
        <v>349</v>
      </c>
      <c r="G31" s="25"/>
    </row>
    <row r="32" spans="1:7" ht="15.75">
      <c r="A32" s="11">
        <v>34</v>
      </c>
      <c r="B32" s="12">
        <v>468</v>
      </c>
      <c r="C32" s="13" t="s">
        <v>15</v>
      </c>
      <c r="D32" s="13" t="s">
        <v>6</v>
      </c>
      <c r="E32" s="15">
        <v>154112</v>
      </c>
      <c r="F32" s="14">
        <v>339</v>
      </c>
      <c r="G32" s="29">
        <v>69993</v>
      </c>
    </row>
    <row r="33" spans="1:7" ht="16.5" thickBot="1">
      <c r="A33" s="17"/>
      <c r="B33" s="18"/>
      <c r="C33" s="19" t="s">
        <v>108</v>
      </c>
      <c r="D33" s="26"/>
      <c r="E33" s="20">
        <f>E31+E32</f>
        <v>380967</v>
      </c>
      <c r="F33" s="27"/>
      <c r="G33" s="27"/>
    </row>
    <row r="34" spans="1:7" ht="15.75">
      <c r="A34" s="22">
        <v>75</v>
      </c>
      <c r="B34" s="23">
        <v>119</v>
      </c>
      <c r="C34" s="24" t="s">
        <v>16</v>
      </c>
      <c r="D34" s="24" t="s">
        <v>5</v>
      </c>
      <c r="E34" s="28">
        <v>2037006</v>
      </c>
      <c r="F34" s="28">
        <v>2148</v>
      </c>
      <c r="G34" s="28"/>
    </row>
    <row r="35" spans="1:7" ht="15.75">
      <c r="A35" s="11">
        <v>75</v>
      </c>
      <c r="B35" s="12">
        <v>119</v>
      </c>
      <c r="C35" s="13" t="s">
        <v>16</v>
      </c>
      <c r="D35" s="13" t="s">
        <v>6</v>
      </c>
      <c r="E35" s="15">
        <v>3886782</v>
      </c>
      <c r="F35" s="15">
        <v>6874</v>
      </c>
      <c r="G35" s="29">
        <v>1925574</v>
      </c>
    </row>
    <row r="36" spans="1:7" ht="16.5" thickBot="1">
      <c r="A36" s="17"/>
      <c r="B36" s="18"/>
      <c r="C36" s="19" t="s">
        <v>108</v>
      </c>
      <c r="D36" s="26"/>
      <c r="E36" s="20">
        <f>E34+E35</f>
        <v>5923788</v>
      </c>
      <c r="F36" s="30"/>
      <c r="G36" s="30"/>
    </row>
    <row r="37" spans="1:7" ht="15.75">
      <c r="A37" s="22">
        <v>31</v>
      </c>
      <c r="B37" s="23">
        <v>7158</v>
      </c>
      <c r="C37" s="24" t="s">
        <v>17</v>
      </c>
      <c r="D37" s="24" t="s">
        <v>5</v>
      </c>
      <c r="E37" s="28">
        <v>1687725</v>
      </c>
      <c r="F37" s="28">
        <v>2117</v>
      </c>
      <c r="G37" s="28"/>
    </row>
    <row r="38" spans="1:7" ht="15.75">
      <c r="A38" s="11">
        <v>31</v>
      </c>
      <c r="B38" s="12">
        <v>7158</v>
      </c>
      <c r="C38" s="13" t="s">
        <v>17</v>
      </c>
      <c r="D38" s="13" t="s">
        <v>6</v>
      </c>
      <c r="E38" s="15">
        <v>5216159</v>
      </c>
      <c r="F38" s="15">
        <v>15004</v>
      </c>
      <c r="G38" s="29">
        <v>3105608</v>
      </c>
    </row>
    <row r="39" spans="1:7" ht="16.5" thickBot="1">
      <c r="A39" s="17"/>
      <c r="B39" s="18"/>
      <c r="C39" s="19" t="s">
        <v>108</v>
      </c>
      <c r="D39" s="26"/>
      <c r="E39" s="20">
        <f>E37+E38</f>
        <v>6903884</v>
      </c>
      <c r="F39" s="30"/>
      <c r="G39" s="30"/>
    </row>
    <row r="40" spans="1:7" ht="15.75">
      <c r="A40" s="22">
        <v>11</v>
      </c>
      <c r="B40" s="23">
        <v>2300</v>
      </c>
      <c r="C40" s="24" t="s">
        <v>18</v>
      </c>
      <c r="D40" s="24" t="s">
        <v>5</v>
      </c>
      <c r="E40" s="28">
        <v>946872</v>
      </c>
      <c r="F40" s="28">
        <v>1613</v>
      </c>
      <c r="G40" s="28"/>
    </row>
    <row r="41" spans="1:7" ht="15.75">
      <c r="A41" s="11">
        <v>11</v>
      </c>
      <c r="B41" s="12">
        <v>2300</v>
      </c>
      <c r="C41" s="13" t="s">
        <v>18</v>
      </c>
      <c r="D41" s="13" t="s">
        <v>6</v>
      </c>
      <c r="E41" s="15">
        <v>218485</v>
      </c>
      <c r="F41" s="14">
        <v>380</v>
      </c>
      <c r="G41" s="29">
        <v>20123</v>
      </c>
    </row>
    <row r="42" spans="1:7" ht="16.5" thickBot="1">
      <c r="A42" s="17"/>
      <c r="B42" s="18"/>
      <c r="C42" s="19" t="s">
        <v>108</v>
      </c>
      <c r="D42" s="26"/>
      <c r="E42" s="20">
        <f>E40+E41</f>
        <v>1165357</v>
      </c>
      <c r="F42" s="27"/>
      <c r="G42" s="27"/>
    </row>
    <row r="43" spans="1:7" ht="16.5" thickBot="1">
      <c r="A43" s="31">
        <v>34</v>
      </c>
      <c r="B43" s="32">
        <v>2351</v>
      </c>
      <c r="C43" s="33" t="s">
        <v>19</v>
      </c>
      <c r="D43" s="33" t="s">
        <v>6</v>
      </c>
      <c r="E43" s="34">
        <v>45675</v>
      </c>
      <c r="F43" s="35">
        <v>90</v>
      </c>
      <c r="G43" s="35"/>
    </row>
    <row r="44" spans="1:7" ht="15.75">
      <c r="A44" s="22">
        <v>75</v>
      </c>
      <c r="B44" s="23">
        <v>4003</v>
      </c>
      <c r="C44" s="24" t="s">
        <v>20</v>
      </c>
      <c r="D44" s="24" t="s">
        <v>5</v>
      </c>
      <c r="E44" s="28">
        <v>3721752</v>
      </c>
      <c r="F44" s="28">
        <v>6584</v>
      </c>
      <c r="G44" s="28"/>
    </row>
    <row r="45" spans="1:7" ht="15.75">
      <c r="A45" s="11">
        <v>75</v>
      </c>
      <c r="B45" s="12">
        <v>4003</v>
      </c>
      <c r="C45" s="13" t="s">
        <v>20</v>
      </c>
      <c r="D45" s="13" t="s">
        <v>6</v>
      </c>
      <c r="E45" s="15">
        <v>6645</v>
      </c>
      <c r="F45" s="14">
        <v>383</v>
      </c>
      <c r="G45" s="14"/>
    </row>
    <row r="46" spans="1:7" ht="16.5" thickBot="1">
      <c r="A46" s="17"/>
      <c r="B46" s="18"/>
      <c r="C46" s="19" t="s">
        <v>108</v>
      </c>
      <c r="D46" s="26"/>
      <c r="E46" s="20">
        <f>E45+E44</f>
        <v>3728397</v>
      </c>
      <c r="F46" s="27"/>
      <c r="G46" s="27"/>
    </row>
    <row r="47" spans="1:7" ht="15.75">
      <c r="A47" s="22">
        <v>75</v>
      </c>
      <c r="B47" s="23">
        <v>184</v>
      </c>
      <c r="C47" s="24" t="s">
        <v>21</v>
      </c>
      <c r="D47" s="24" t="s">
        <v>5</v>
      </c>
      <c r="E47" s="28">
        <v>1029977</v>
      </c>
      <c r="F47" s="28">
        <v>1762</v>
      </c>
      <c r="G47" s="37">
        <v>205200</v>
      </c>
    </row>
    <row r="48" spans="1:7" ht="15.75">
      <c r="A48" s="11">
        <v>75</v>
      </c>
      <c r="B48" s="12">
        <v>184</v>
      </c>
      <c r="C48" s="13" t="s">
        <v>21</v>
      </c>
      <c r="D48" s="13" t="s">
        <v>6</v>
      </c>
      <c r="E48" s="14">
        <v>243</v>
      </c>
      <c r="F48" s="15"/>
      <c r="G48" s="29">
        <v>243</v>
      </c>
    </row>
    <row r="49" spans="1:7" ht="16.5" thickBot="1">
      <c r="A49" s="17"/>
      <c r="B49" s="18"/>
      <c r="C49" s="19" t="s">
        <v>108</v>
      </c>
      <c r="D49" s="26"/>
      <c r="E49" s="20">
        <f>E47+E48</f>
        <v>1030220</v>
      </c>
      <c r="F49" s="30"/>
      <c r="G49" s="30"/>
    </row>
    <row r="50" spans="1:7" ht="15.75">
      <c r="A50" s="22">
        <v>34</v>
      </c>
      <c r="B50" s="23">
        <v>1502</v>
      </c>
      <c r="C50" s="13" t="s">
        <v>22</v>
      </c>
      <c r="D50" s="24" t="s">
        <v>5</v>
      </c>
      <c r="E50" s="28">
        <v>1203068</v>
      </c>
      <c r="F50" s="25">
        <v>2121</v>
      </c>
      <c r="G50" s="25"/>
    </row>
    <row r="51" spans="1:7" ht="15.75">
      <c r="A51" s="11">
        <v>34</v>
      </c>
      <c r="B51" s="12">
        <v>1502</v>
      </c>
      <c r="C51" s="13" t="s">
        <v>22</v>
      </c>
      <c r="D51" s="13" t="s">
        <v>6</v>
      </c>
      <c r="E51" s="15">
        <v>52093</v>
      </c>
      <c r="F51" s="14">
        <v>91</v>
      </c>
      <c r="G51" s="14"/>
    </row>
    <row r="52" spans="1:7" ht="16.5" thickBot="1">
      <c r="A52" s="17"/>
      <c r="B52" s="18"/>
      <c r="C52" s="19" t="s">
        <v>108</v>
      </c>
      <c r="D52" s="26"/>
      <c r="E52" s="20">
        <f>E50+E51</f>
        <v>1255161</v>
      </c>
      <c r="F52" s="38"/>
      <c r="G52" s="27"/>
    </row>
    <row r="53" spans="1:7" ht="15.75">
      <c r="A53" s="22">
        <v>74</v>
      </c>
      <c r="B53" s="23">
        <v>930</v>
      </c>
      <c r="C53" s="13" t="s">
        <v>23</v>
      </c>
      <c r="D53" s="13" t="s">
        <v>24</v>
      </c>
      <c r="E53" s="15">
        <v>1611660</v>
      </c>
      <c r="F53" s="25">
        <v>2900</v>
      </c>
      <c r="G53" s="39"/>
    </row>
    <row r="54" spans="1:7" ht="15.75">
      <c r="A54" s="11">
        <v>74</v>
      </c>
      <c r="B54" s="12">
        <v>930</v>
      </c>
      <c r="C54" s="13" t="s">
        <v>23</v>
      </c>
      <c r="D54" s="13" t="s">
        <v>8</v>
      </c>
      <c r="E54" s="14">
        <v>0</v>
      </c>
      <c r="F54" s="15"/>
      <c r="G54" s="28"/>
    </row>
    <row r="55" spans="1:7" ht="15.75">
      <c r="A55" s="11">
        <v>74</v>
      </c>
      <c r="B55" s="12">
        <v>930</v>
      </c>
      <c r="C55" s="13" t="s">
        <v>23</v>
      </c>
      <c r="D55" s="13" t="s">
        <v>5</v>
      </c>
      <c r="E55" s="15">
        <v>4887427</v>
      </c>
      <c r="F55" s="14">
        <v>7222</v>
      </c>
      <c r="G55" s="14"/>
    </row>
    <row r="56" spans="1:7" ht="15.75">
      <c r="A56" s="11">
        <v>74</v>
      </c>
      <c r="B56" s="12">
        <v>930</v>
      </c>
      <c r="C56" s="13" t="s">
        <v>23</v>
      </c>
      <c r="D56" s="13" t="s">
        <v>6</v>
      </c>
      <c r="E56" s="14">
        <v>5</v>
      </c>
      <c r="F56" s="14">
        <v>3</v>
      </c>
      <c r="G56" s="14"/>
    </row>
    <row r="57" spans="1:7" ht="16.5" thickBot="1">
      <c r="A57" s="17"/>
      <c r="B57" s="18"/>
      <c r="C57" s="19" t="s">
        <v>108</v>
      </c>
      <c r="D57" s="26"/>
      <c r="E57" s="20">
        <f>E56+E55+E54+E53</f>
        <v>6499092</v>
      </c>
      <c r="F57" s="27"/>
      <c r="G57" s="27"/>
    </row>
    <row r="58" spans="1:7" ht="15.75">
      <c r="A58" s="22">
        <v>34</v>
      </c>
      <c r="B58" s="23">
        <v>2500</v>
      </c>
      <c r="C58" s="13" t="s">
        <v>25</v>
      </c>
      <c r="D58" s="24" t="s">
        <v>5</v>
      </c>
      <c r="E58" s="28">
        <v>269185</v>
      </c>
      <c r="F58" s="25">
        <v>723</v>
      </c>
      <c r="G58" s="25"/>
    </row>
    <row r="59" spans="1:7" ht="15.75">
      <c r="A59" s="11">
        <v>34</v>
      </c>
      <c r="B59" s="12">
        <v>2500</v>
      </c>
      <c r="C59" s="13" t="s">
        <v>25</v>
      </c>
      <c r="D59" s="13" t="s">
        <v>6</v>
      </c>
      <c r="E59" s="15">
        <v>68095</v>
      </c>
      <c r="F59" s="15">
        <v>189</v>
      </c>
      <c r="G59" s="15"/>
    </row>
    <row r="60" spans="1:7" ht="16.5" thickBot="1">
      <c r="A60" s="17"/>
      <c r="B60" s="18"/>
      <c r="C60" s="19" t="s">
        <v>108</v>
      </c>
      <c r="D60" s="26"/>
      <c r="E60" s="20">
        <f>E58+E59</f>
        <v>337280</v>
      </c>
      <c r="F60" s="30"/>
      <c r="G60" s="30"/>
    </row>
    <row r="61" spans="1:7" ht="15.75">
      <c r="A61" s="22">
        <v>34</v>
      </c>
      <c r="B61" s="23">
        <v>990</v>
      </c>
      <c r="C61" s="13" t="s">
        <v>26</v>
      </c>
      <c r="D61" s="24" t="s">
        <v>5</v>
      </c>
      <c r="E61" s="28">
        <v>1051147</v>
      </c>
      <c r="F61" s="25">
        <v>1609</v>
      </c>
      <c r="G61" s="25"/>
    </row>
    <row r="62" spans="1:7" ht="15.75">
      <c r="A62" s="11">
        <v>34</v>
      </c>
      <c r="B62" s="12">
        <v>990</v>
      </c>
      <c r="C62" s="13" t="s">
        <v>26</v>
      </c>
      <c r="D62" s="13" t="s">
        <v>6</v>
      </c>
      <c r="E62" s="15">
        <v>21420</v>
      </c>
      <c r="F62" s="14">
        <v>73</v>
      </c>
      <c r="G62" s="14"/>
    </row>
    <row r="63" spans="1:7" ht="16.5" thickBot="1">
      <c r="A63" s="17"/>
      <c r="B63" s="18"/>
      <c r="C63" s="19" t="s">
        <v>108</v>
      </c>
      <c r="D63" s="26"/>
      <c r="E63" s="20">
        <f>E62+E61</f>
        <v>1072567</v>
      </c>
      <c r="F63" s="27"/>
      <c r="G63" s="27"/>
    </row>
    <row r="64" spans="1:7" ht="15.75">
      <c r="A64" s="22">
        <v>71</v>
      </c>
      <c r="B64" s="23">
        <v>994</v>
      </c>
      <c r="C64" s="13" t="s">
        <v>27</v>
      </c>
      <c r="D64" s="24" t="s">
        <v>5</v>
      </c>
      <c r="E64" s="25">
        <v>0</v>
      </c>
      <c r="F64" s="25">
        <v>222</v>
      </c>
      <c r="G64" s="25"/>
    </row>
    <row r="65" spans="1:7" ht="15.75">
      <c r="A65" s="11">
        <v>71</v>
      </c>
      <c r="B65" s="12">
        <v>994</v>
      </c>
      <c r="C65" s="13" t="s">
        <v>27</v>
      </c>
      <c r="D65" s="13" t="s">
        <v>6</v>
      </c>
      <c r="E65" s="15">
        <v>89784</v>
      </c>
      <c r="F65" s="15">
        <v>21</v>
      </c>
      <c r="G65" s="15"/>
    </row>
    <row r="66" spans="1:7" ht="16.5" thickBot="1">
      <c r="A66" s="17"/>
      <c r="B66" s="18"/>
      <c r="C66" s="19" t="s">
        <v>108</v>
      </c>
      <c r="D66" s="26"/>
      <c r="E66" s="20">
        <f>E65</f>
        <v>89784</v>
      </c>
      <c r="F66" s="30"/>
      <c r="G66" s="30"/>
    </row>
    <row r="67" spans="1:7" ht="16.5" thickBot="1">
      <c r="A67" s="31">
        <v>15</v>
      </c>
      <c r="B67" s="32">
        <v>4012</v>
      </c>
      <c r="C67" s="33" t="s">
        <v>28</v>
      </c>
      <c r="D67" s="33" t="s">
        <v>5</v>
      </c>
      <c r="E67" s="34">
        <v>935490</v>
      </c>
      <c r="F67" s="35">
        <v>1391</v>
      </c>
      <c r="G67" s="35"/>
    </row>
    <row r="68" spans="1:7" ht="16.5" thickBot="1">
      <c r="A68" s="40">
        <v>31</v>
      </c>
      <c r="B68" s="41">
        <v>3201</v>
      </c>
      <c r="C68" s="33" t="s">
        <v>29</v>
      </c>
      <c r="D68" s="33" t="s">
        <v>6</v>
      </c>
      <c r="E68" s="34">
        <v>174786</v>
      </c>
      <c r="F68" s="36">
        <v>461</v>
      </c>
      <c r="G68" s="36"/>
    </row>
    <row r="69" spans="1:7" ht="16.5" thickBot="1">
      <c r="A69" s="31">
        <v>76</v>
      </c>
      <c r="B69" s="32">
        <v>117</v>
      </c>
      <c r="C69" s="33" t="s">
        <v>30</v>
      </c>
      <c r="D69" s="33" t="s">
        <v>5</v>
      </c>
      <c r="E69" s="34">
        <v>1933992</v>
      </c>
      <c r="F69" s="35">
        <v>2932</v>
      </c>
      <c r="G69" s="35"/>
    </row>
    <row r="70" spans="1:7" ht="16.5" thickBot="1">
      <c r="A70" s="31">
        <v>71</v>
      </c>
      <c r="B70" s="32">
        <v>996</v>
      </c>
      <c r="C70" s="33" t="s">
        <v>31</v>
      </c>
      <c r="D70" s="33" t="s">
        <v>5</v>
      </c>
      <c r="E70" s="34">
        <v>1268635</v>
      </c>
      <c r="F70" s="36">
        <v>2517</v>
      </c>
      <c r="G70" s="36"/>
    </row>
    <row r="71" spans="1:7" ht="16.5" thickBot="1">
      <c r="A71" s="31">
        <v>31</v>
      </c>
      <c r="B71" s="32">
        <v>2387</v>
      </c>
      <c r="C71" s="33" t="s">
        <v>32</v>
      </c>
      <c r="D71" s="33" t="s">
        <v>5</v>
      </c>
      <c r="E71" s="34">
        <v>716007</v>
      </c>
      <c r="F71" s="36">
        <v>1365</v>
      </c>
      <c r="G71" s="36"/>
    </row>
    <row r="72" spans="1:7" ht="15.75">
      <c r="A72" s="22">
        <v>31</v>
      </c>
      <c r="B72" s="23" t="s">
        <v>33</v>
      </c>
      <c r="C72" s="24" t="s">
        <v>34</v>
      </c>
      <c r="D72" s="24" t="s">
        <v>24</v>
      </c>
      <c r="E72" s="28">
        <v>6846</v>
      </c>
      <c r="F72" s="28">
        <v>17305</v>
      </c>
      <c r="G72" s="28"/>
    </row>
    <row r="73" spans="1:7" ht="15.75">
      <c r="A73" s="11">
        <v>31</v>
      </c>
      <c r="B73" s="12" t="s">
        <v>33</v>
      </c>
      <c r="C73" s="13" t="s">
        <v>34</v>
      </c>
      <c r="D73" s="13" t="s">
        <v>5</v>
      </c>
      <c r="E73" s="15">
        <v>1849245</v>
      </c>
      <c r="F73" s="15">
        <v>1951</v>
      </c>
      <c r="G73" s="15"/>
    </row>
    <row r="74" spans="1:7" ht="15.75">
      <c r="A74" s="11">
        <v>31</v>
      </c>
      <c r="B74" s="12" t="s">
        <v>33</v>
      </c>
      <c r="C74" s="13" t="s">
        <v>34</v>
      </c>
      <c r="D74" s="13" t="s">
        <v>6</v>
      </c>
      <c r="E74" s="15">
        <v>89225</v>
      </c>
      <c r="F74" s="14">
        <v>55</v>
      </c>
      <c r="G74" s="14"/>
    </row>
    <row r="75" spans="1:7" ht="16.5" thickBot="1">
      <c r="A75" s="17"/>
      <c r="B75" s="18"/>
      <c r="C75" s="19" t="s">
        <v>108</v>
      </c>
      <c r="D75" s="26"/>
      <c r="E75" s="20">
        <f>E72+E73+E74</f>
        <v>1945316</v>
      </c>
      <c r="F75" s="27"/>
      <c r="G75" s="27"/>
    </row>
    <row r="76" spans="1:7" ht="15.75">
      <c r="A76" s="22">
        <v>31</v>
      </c>
      <c r="B76" s="23">
        <v>961</v>
      </c>
      <c r="C76" s="13" t="s">
        <v>35</v>
      </c>
      <c r="D76" s="24" t="s">
        <v>5</v>
      </c>
      <c r="E76" s="28">
        <v>545707</v>
      </c>
      <c r="F76" s="28">
        <v>1000</v>
      </c>
      <c r="G76" s="28"/>
    </row>
    <row r="77" spans="1:7" ht="15.75">
      <c r="A77" s="11">
        <v>31</v>
      </c>
      <c r="B77" s="12">
        <v>961</v>
      </c>
      <c r="C77" s="13" t="s">
        <v>35</v>
      </c>
      <c r="D77" s="13" t="s">
        <v>6</v>
      </c>
      <c r="E77" s="15">
        <v>236000</v>
      </c>
      <c r="F77" s="14">
        <v>709</v>
      </c>
      <c r="G77" s="29">
        <v>36960</v>
      </c>
    </row>
    <row r="78" spans="1:7" ht="16.5" thickBot="1">
      <c r="A78" s="17"/>
      <c r="B78" s="18"/>
      <c r="C78" s="19" t="s">
        <v>108</v>
      </c>
      <c r="D78" s="26"/>
      <c r="E78" s="20">
        <f>E76+E77</f>
        <v>781707</v>
      </c>
      <c r="F78" s="27"/>
      <c r="G78" s="20"/>
    </row>
    <row r="79" spans="1:7" ht="15.75">
      <c r="A79" s="22">
        <v>31</v>
      </c>
      <c r="B79" s="23">
        <v>950</v>
      </c>
      <c r="C79" s="13" t="s">
        <v>36</v>
      </c>
      <c r="D79" s="24" t="s">
        <v>5</v>
      </c>
      <c r="E79" s="28">
        <v>224836</v>
      </c>
      <c r="F79" s="25">
        <v>472</v>
      </c>
      <c r="G79" s="25"/>
    </row>
    <row r="80" spans="1:7" ht="15.75">
      <c r="A80" s="11">
        <v>31</v>
      </c>
      <c r="B80" s="12">
        <v>950</v>
      </c>
      <c r="C80" s="13" t="s">
        <v>36</v>
      </c>
      <c r="D80" s="13" t="s">
        <v>6</v>
      </c>
      <c r="E80" s="15">
        <v>117555</v>
      </c>
      <c r="F80" s="14">
        <v>241</v>
      </c>
      <c r="G80" s="14"/>
    </row>
    <row r="81" spans="1:7" ht="16.5" thickBot="1">
      <c r="A81" s="17"/>
      <c r="B81" s="18"/>
      <c r="C81" s="19" t="s">
        <v>108</v>
      </c>
      <c r="D81" s="26"/>
      <c r="E81" s="20">
        <f>E79+E80</f>
        <v>342391</v>
      </c>
      <c r="F81" s="27"/>
      <c r="G81" s="27"/>
    </row>
    <row r="82" spans="1:7" ht="15.75">
      <c r="A82" s="22">
        <v>31</v>
      </c>
      <c r="B82" s="23">
        <v>2364</v>
      </c>
      <c r="C82" s="13" t="s">
        <v>37</v>
      </c>
      <c r="D82" s="24" t="s">
        <v>24</v>
      </c>
      <c r="E82" s="28">
        <v>5577975</v>
      </c>
      <c r="F82" s="28">
        <v>5406</v>
      </c>
      <c r="G82" s="28"/>
    </row>
    <row r="83" spans="1:7" ht="15.75">
      <c r="A83" s="11">
        <v>31</v>
      </c>
      <c r="B83" s="12">
        <v>2364</v>
      </c>
      <c r="C83" s="13" t="s">
        <v>37</v>
      </c>
      <c r="D83" s="13" t="s">
        <v>5</v>
      </c>
      <c r="E83" s="15">
        <v>89393</v>
      </c>
      <c r="F83" s="15">
        <v>4423</v>
      </c>
      <c r="G83" s="15"/>
    </row>
    <row r="84" spans="1:7" ht="16.5" thickBot="1">
      <c r="A84" s="17"/>
      <c r="B84" s="18"/>
      <c r="C84" s="19" t="s">
        <v>108</v>
      </c>
      <c r="D84" s="26"/>
      <c r="E84" s="20">
        <f>E82+E83</f>
        <v>5667368</v>
      </c>
      <c r="F84" s="30"/>
      <c r="G84" s="30"/>
    </row>
    <row r="85" spans="1:7" ht="15.75">
      <c r="A85" s="22">
        <v>13</v>
      </c>
      <c r="B85" s="23">
        <v>1999</v>
      </c>
      <c r="C85" s="13" t="s">
        <v>38</v>
      </c>
      <c r="D85" s="24" t="s">
        <v>5</v>
      </c>
      <c r="E85" s="28">
        <v>139722</v>
      </c>
      <c r="F85" s="25">
        <v>244</v>
      </c>
      <c r="G85" s="25"/>
    </row>
    <row r="86" spans="1:7" ht="15.75">
      <c r="A86" s="11">
        <v>13</v>
      </c>
      <c r="B86" s="12">
        <v>1999</v>
      </c>
      <c r="C86" s="13" t="s">
        <v>38</v>
      </c>
      <c r="D86" s="13" t="s">
        <v>6</v>
      </c>
      <c r="E86" s="15">
        <v>32958</v>
      </c>
      <c r="F86" s="14">
        <v>153</v>
      </c>
      <c r="G86" s="14"/>
    </row>
    <row r="87" spans="1:7" ht="16.5" thickBot="1">
      <c r="A87" s="17"/>
      <c r="B87" s="18"/>
      <c r="C87" s="19" t="s">
        <v>108</v>
      </c>
      <c r="D87" s="26"/>
      <c r="E87" s="20">
        <f>E85+E86</f>
        <v>172680</v>
      </c>
      <c r="F87" s="27"/>
      <c r="G87" s="27"/>
    </row>
    <row r="88" spans="1:7" ht="15.75">
      <c r="A88" s="22">
        <v>31</v>
      </c>
      <c r="B88" s="23">
        <v>959</v>
      </c>
      <c r="C88" s="13" t="s">
        <v>39</v>
      </c>
      <c r="D88" s="24" t="s">
        <v>24</v>
      </c>
      <c r="E88" s="28">
        <v>9152394</v>
      </c>
      <c r="F88" s="28">
        <v>15260</v>
      </c>
      <c r="G88" s="28"/>
    </row>
    <row r="89" spans="1:7" ht="15.75">
      <c r="A89" s="11">
        <v>31</v>
      </c>
      <c r="B89" s="12">
        <v>959</v>
      </c>
      <c r="C89" s="13" t="s">
        <v>39</v>
      </c>
      <c r="D89" s="13" t="s">
        <v>8</v>
      </c>
      <c r="E89" s="14">
        <v>0</v>
      </c>
      <c r="F89" s="14">
        <v>0</v>
      </c>
      <c r="G89" s="14"/>
    </row>
    <row r="90" spans="1:7" ht="15.75">
      <c r="A90" s="11">
        <v>31</v>
      </c>
      <c r="B90" s="12">
        <v>959</v>
      </c>
      <c r="C90" s="13" t="s">
        <v>39</v>
      </c>
      <c r="D90" s="13" t="s">
        <v>5</v>
      </c>
      <c r="E90" s="14">
        <v>0</v>
      </c>
      <c r="F90" s="14">
        <v>0</v>
      </c>
      <c r="G90" s="14"/>
    </row>
    <row r="91" spans="1:7" ht="15.75">
      <c r="A91" s="11">
        <v>31</v>
      </c>
      <c r="B91" s="12">
        <v>959</v>
      </c>
      <c r="C91" s="13" t="s">
        <v>39</v>
      </c>
      <c r="D91" s="13" t="s">
        <v>6</v>
      </c>
      <c r="E91" s="15">
        <v>1600</v>
      </c>
      <c r="F91" s="14">
        <v>64</v>
      </c>
      <c r="G91" s="14"/>
    </row>
    <row r="92" spans="1:7" ht="16.5" thickBot="1">
      <c r="A92" s="17"/>
      <c r="B92" s="18"/>
      <c r="C92" s="19" t="s">
        <v>108</v>
      </c>
      <c r="D92" s="26"/>
      <c r="E92" s="20">
        <f>E88+E91</f>
        <v>9153994</v>
      </c>
      <c r="F92" s="27"/>
      <c r="G92" s="27"/>
    </row>
    <row r="93" spans="1:7" ht="15.75">
      <c r="A93" s="22">
        <v>31</v>
      </c>
      <c r="B93" s="23">
        <v>2362</v>
      </c>
      <c r="C93" s="13" t="s">
        <v>40</v>
      </c>
      <c r="D93" s="24" t="s">
        <v>8</v>
      </c>
      <c r="E93" s="25">
        <v>0</v>
      </c>
      <c r="F93" s="25">
        <v>0</v>
      </c>
      <c r="G93" s="25"/>
    </row>
    <row r="94" spans="1:7" ht="15.75">
      <c r="A94" s="11">
        <v>31</v>
      </c>
      <c r="B94" s="12">
        <v>2362</v>
      </c>
      <c r="C94" s="13" t="s">
        <v>40</v>
      </c>
      <c r="D94" s="13" t="s">
        <v>5</v>
      </c>
      <c r="E94" s="15">
        <v>1010578</v>
      </c>
      <c r="F94" s="15">
        <v>2214</v>
      </c>
      <c r="G94" s="15"/>
    </row>
    <row r="95" spans="1:7" ht="15.75">
      <c r="A95" s="11">
        <v>31</v>
      </c>
      <c r="B95" s="12">
        <v>2362</v>
      </c>
      <c r="C95" s="13" t="s">
        <v>40</v>
      </c>
      <c r="D95" s="13" t="s">
        <v>6</v>
      </c>
      <c r="E95" s="14">
        <v>0</v>
      </c>
      <c r="F95" s="14">
        <v>0</v>
      </c>
      <c r="G95" s="14"/>
    </row>
    <row r="96" spans="1:7" ht="16.5" thickBot="1">
      <c r="A96" s="17"/>
      <c r="B96" s="18"/>
      <c r="C96" s="19" t="s">
        <v>108</v>
      </c>
      <c r="D96" s="26"/>
      <c r="E96" s="20">
        <f>E94</f>
        <v>1010578</v>
      </c>
      <c r="F96" s="27"/>
      <c r="G96" s="27"/>
    </row>
    <row r="97" spans="1:7" ht="15.75">
      <c r="A97" s="22">
        <v>31</v>
      </c>
      <c r="B97" s="23">
        <v>945</v>
      </c>
      <c r="C97" s="13" t="s">
        <v>41</v>
      </c>
      <c r="D97" s="24" t="s">
        <v>24</v>
      </c>
      <c r="E97" s="28">
        <v>443813</v>
      </c>
      <c r="F97" s="25">
        <v>489</v>
      </c>
      <c r="G97" s="25"/>
    </row>
    <row r="98" spans="1:7" ht="15.75">
      <c r="A98" s="11">
        <v>31</v>
      </c>
      <c r="B98" s="12">
        <v>945</v>
      </c>
      <c r="C98" s="13" t="s">
        <v>41</v>
      </c>
      <c r="D98" s="13" t="s">
        <v>5</v>
      </c>
      <c r="E98" s="15">
        <v>5766052</v>
      </c>
      <c r="F98" s="15">
        <v>7141</v>
      </c>
      <c r="G98" s="15"/>
    </row>
    <row r="99" spans="1:7" ht="15.75">
      <c r="A99" s="11">
        <v>31</v>
      </c>
      <c r="B99" s="12">
        <v>945</v>
      </c>
      <c r="C99" s="13" t="s">
        <v>41</v>
      </c>
      <c r="D99" s="13" t="s">
        <v>6</v>
      </c>
      <c r="E99" s="14">
        <v>0</v>
      </c>
      <c r="F99" s="14">
        <v>0</v>
      </c>
      <c r="G99" s="14"/>
    </row>
    <row r="100" spans="1:7" ht="16.5" thickBot="1">
      <c r="A100" s="17"/>
      <c r="B100" s="18"/>
      <c r="C100" s="19" t="s">
        <v>108</v>
      </c>
      <c r="D100" s="26"/>
      <c r="E100" s="20">
        <f>E97+E98</f>
        <v>6209865</v>
      </c>
      <c r="F100" s="27"/>
      <c r="G100" s="27"/>
    </row>
    <row r="101" spans="1:7" ht="15.75">
      <c r="A101" s="22">
        <v>31</v>
      </c>
      <c r="B101" s="23">
        <v>949</v>
      </c>
      <c r="C101" s="13" t="s">
        <v>42</v>
      </c>
      <c r="D101" s="24" t="s">
        <v>24</v>
      </c>
      <c r="E101" s="25">
        <v>0</v>
      </c>
      <c r="F101" s="25">
        <v>0</v>
      </c>
      <c r="G101" s="25"/>
    </row>
    <row r="102" spans="1:7" ht="15.75">
      <c r="A102" s="11">
        <v>31</v>
      </c>
      <c r="B102" s="12">
        <v>949</v>
      </c>
      <c r="C102" s="13" t="s">
        <v>42</v>
      </c>
      <c r="D102" s="13" t="s">
        <v>5</v>
      </c>
      <c r="E102" s="15">
        <v>1176060</v>
      </c>
      <c r="F102" s="15">
        <v>2580</v>
      </c>
      <c r="G102" s="15"/>
    </row>
    <row r="103" spans="1:7" ht="15.75">
      <c r="A103" s="11">
        <v>31</v>
      </c>
      <c r="B103" s="12">
        <v>949</v>
      </c>
      <c r="C103" s="13" t="s">
        <v>42</v>
      </c>
      <c r="D103" s="13" t="s">
        <v>6</v>
      </c>
      <c r="E103" s="15">
        <v>2231</v>
      </c>
      <c r="F103" s="14">
        <v>20</v>
      </c>
      <c r="G103" s="14"/>
    </row>
    <row r="104" spans="1:7" ht="16.5" thickBot="1">
      <c r="A104" s="17"/>
      <c r="B104" s="18"/>
      <c r="C104" s="19" t="s">
        <v>108</v>
      </c>
      <c r="D104" s="26"/>
      <c r="E104" s="20">
        <f>E102+E103</f>
        <v>1178291</v>
      </c>
      <c r="F104" s="27"/>
      <c r="G104" s="27"/>
    </row>
    <row r="105" spans="1:7" ht="15.75">
      <c r="A105" s="22">
        <v>15</v>
      </c>
      <c r="B105" s="23">
        <v>365</v>
      </c>
      <c r="C105" s="13" t="s">
        <v>43</v>
      </c>
      <c r="D105" s="24" t="s">
        <v>24</v>
      </c>
      <c r="E105" s="28">
        <v>20679970</v>
      </c>
      <c r="F105" s="28">
        <v>38140</v>
      </c>
      <c r="G105" s="28"/>
    </row>
    <row r="106" spans="1:7" ht="15.75">
      <c r="A106" s="11">
        <v>15</v>
      </c>
      <c r="B106" s="12">
        <v>365</v>
      </c>
      <c r="C106" s="13" t="s">
        <v>43</v>
      </c>
      <c r="D106" s="13" t="s">
        <v>8</v>
      </c>
      <c r="E106" s="14">
        <v>0</v>
      </c>
      <c r="F106" s="14">
        <v>0</v>
      </c>
      <c r="G106" s="14"/>
    </row>
    <row r="107" spans="1:7" ht="15.75">
      <c r="A107" s="11">
        <v>15</v>
      </c>
      <c r="B107" s="12">
        <v>365</v>
      </c>
      <c r="C107" s="13" t="s">
        <v>43</v>
      </c>
      <c r="D107" s="13" t="s">
        <v>5</v>
      </c>
      <c r="E107" s="15">
        <v>9442677</v>
      </c>
      <c r="F107" s="15">
        <v>19371</v>
      </c>
      <c r="G107" s="15"/>
    </row>
    <row r="108" spans="1:7" ht="15.75">
      <c r="A108" s="11">
        <v>15</v>
      </c>
      <c r="B108" s="12">
        <v>365</v>
      </c>
      <c r="C108" s="13" t="s">
        <v>43</v>
      </c>
      <c r="D108" s="13" t="s">
        <v>6</v>
      </c>
      <c r="E108" s="15">
        <v>26987812</v>
      </c>
      <c r="F108" s="15">
        <v>48910</v>
      </c>
      <c r="G108" s="29">
        <v>18440208</v>
      </c>
    </row>
    <row r="109" spans="1:7" ht="16.5" thickBot="1">
      <c r="A109" s="17"/>
      <c r="B109" s="18"/>
      <c r="C109" s="19" t="s">
        <v>108</v>
      </c>
      <c r="D109" s="26"/>
      <c r="E109" s="20">
        <f>E105+E107+E108</f>
        <v>57110459</v>
      </c>
      <c r="F109" s="30"/>
      <c r="G109" s="30"/>
    </row>
    <row r="110" spans="1:7" ht="15.75">
      <c r="A110" s="22">
        <v>31</v>
      </c>
      <c r="B110" s="23">
        <v>3203</v>
      </c>
      <c r="C110" s="13" t="s">
        <v>44</v>
      </c>
      <c r="D110" s="24" t="s">
        <v>5</v>
      </c>
      <c r="E110" s="28">
        <v>232740</v>
      </c>
      <c r="F110" s="25">
        <v>308</v>
      </c>
      <c r="G110" s="25"/>
    </row>
    <row r="111" spans="1:7" ht="15.75">
      <c r="A111" s="11">
        <v>31</v>
      </c>
      <c r="B111" s="12">
        <v>3203</v>
      </c>
      <c r="C111" s="13" t="s">
        <v>44</v>
      </c>
      <c r="D111" s="13" t="s">
        <v>6</v>
      </c>
      <c r="E111" s="15">
        <v>50136</v>
      </c>
      <c r="F111" s="14">
        <v>96</v>
      </c>
      <c r="G111" s="14"/>
    </row>
    <row r="112" spans="1:7" ht="16.5" thickBot="1">
      <c r="A112" s="17"/>
      <c r="B112" s="18"/>
      <c r="C112" s="19" t="s">
        <v>108</v>
      </c>
      <c r="D112" s="26"/>
      <c r="E112" s="20">
        <f>E110+E111</f>
        <v>282876</v>
      </c>
      <c r="F112" s="27"/>
      <c r="G112" s="27"/>
    </row>
    <row r="113" spans="1:7" ht="15.75">
      <c r="A113" s="22">
        <v>31</v>
      </c>
      <c r="B113" s="23">
        <v>3200</v>
      </c>
      <c r="C113" s="24" t="s">
        <v>45</v>
      </c>
      <c r="D113" s="24" t="s">
        <v>24</v>
      </c>
      <c r="E113" s="28">
        <v>4484260</v>
      </c>
      <c r="F113" s="28">
        <v>10038</v>
      </c>
      <c r="G113" s="28"/>
    </row>
    <row r="114" spans="1:7" ht="15.75">
      <c r="A114" s="11">
        <v>31</v>
      </c>
      <c r="B114" s="12">
        <v>3200</v>
      </c>
      <c r="C114" s="13" t="s">
        <v>45</v>
      </c>
      <c r="D114" s="13" t="s">
        <v>5</v>
      </c>
      <c r="E114" s="14">
        <v>0</v>
      </c>
      <c r="F114" s="14">
        <v>459</v>
      </c>
      <c r="G114" s="14"/>
    </row>
    <row r="115" spans="1:7" ht="15.75">
      <c r="A115" s="11">
        <v>31</v>
      </c>
      <c r="B115" s="12">
        <v>3200</v>
      </c>
      <c r="C115" s="13" t="s">
        <v>45</v>
      </c>
      <c r="D115" s="13" t="s">
        <v>6</v>
      </c>
      <c r="E115" s="14">
        <v>0</v>
      </c>
      <c r="F115" s="14">
        <v>0</v>
      </c>
      <c r="G115" s="14"/>
    </row>
    <row r="116" spans="1:7" ht="16.5" thickBot="1">
      <c r="A116" s="17"/>
      <c r="B116" s="18"/>
      <c r="C116" s="19" t="s">
        <v>108</v>
      </c>
      <c r="D116" s="26"/>
      <c r="E116" s="20">
        <f>E113</f>
        <v>4484260</v>
      </c>
      <c r="F116" s="27"/>
      <c r="G116" s="27"/>
    </row>
    <row r="117" spans="1:7" ht="15.75">
      <c r="A117" s="22">
        <v>98</v>
      </c>
      <c r="B117" s="23">
        <v>837</v>
      </c>
      <c r="C117" s="24" t="s">
        <v>46</v>
      </c>
      <c r="D117" s="24" t="s">
        <v>5</v>
      </c>
      <c r="E117" s="28">
        <v>283327</v>
      </c>
      <c r="F117" s="25">
        <v>581</v>
      </c>
      <c r="G117" s="25"/>
    </row>
    <row r="118" spans="1:7" ht="15.75">
      <c r="A118" s="11">
        <v>98</v>
      </c>
      <c r="B118" s="12">
        <v>837</v>
      </c>
      <c r="C118" s="13" t="s">
        <v>46</v>
      </c>
      <c r="D118" s="13" t="s">
        <v>6</v>
      </c>
      <c r="E118" s="15">
        <v>9749</v>
      </c>
      <c r="F118" s="14">
        <v>19</v>
      </c>
      <c r="G118" s="14"/>
    </row>
    <row r="119" spans="1:7" ht="16.5" thickBot="1">
      <c r="A119" s="17"/>
      <c r="B119" s="18"/>
      <c r="C119" s="19" t="s">
        <v>108</v>
      </c>
      <c r="D119" s="26"/>
      <c r="E119" s="20">
        <f>E117+E118</f>
        <v>293076</v>
      </c>
      <c r="F119" s="27"/>
      <c r="G119" s="27"/>
    </row>
    <row r="120" spans="1:7" ht="15.75">
      <c r="A120" s="22">
        <v>75</v>
      </c>
      <c r="B120" s="23">
        <v>962</v>
      </c>
      <c r="C120" s="13" t="s">
        <v>47</v>
      </c>
      <c r="D120" s="24" t="s">
        <v>8</v>
      </c>
      <c r="E120" s="28">
        <v>2925096</v>
      </c>
      <c r="F120" s="28">
        <v>5284</v>
      </c>
      <c r="G120" s="28"/>
    </row>
    <row r="121" spans="1:7" ht="15.75">
      <c r="A121" s="11">
        <v>75</v>
      </c>
      <c r="B121" s="12">
        <v>962</v>
      </c>
      <c r="C121" s="13" t="s">
        <v>47</v>
      </c>
      <c r="D121" s="13" t="s">
        <v>5</v>
      </c>
      <c r="E121" s="15">
        <v>402523</v>
      </c>
      <c r="F121" s="14">
        <v>557</v>
      </c>
      <c r="G121" s="14"/>
    </row>
    <row r="122" spans="1:7" ht="15.75">
      <c r="A122" s="11">
        <v>75</v>
      </c>
      <c r="B122" s="12">
        <v>962</v>
      </c>
      <c r="C122" s="13" t="s">
        <v>47</v>
      </c>
      <c r="D122" s="13" t="s">
        <v>6</v>
      </c>
      <c r="E122" s="14">
        <v>0</v>
      </c>
      <c r="F122" s="14">
        <v>26</v>
      </c>
      <c r="G122" s="14"/>
    </row>
    <row r="123" spans="1:7" ht="16.5" thickBot="1">
      <c r="A123" s="17"/>
      <c r="B123" s="18"/>
      <c r="C123" s="19" t="s">
        <v>108</v>
      </c>
      <c r="D123" s="26"/>
      <c r="E123" s="20">
        <f>E120+E121</f>
        <v>3327619</v>
      </c>
      <c r="F123" s="27"/>
      <c r="G123" s="27"/>
    </row>
    <row r="124" spans="1:7" ht="15.75">
      <c r="A124" s="22">
        <v>31</v>
      </c>
      <c r="B124" s="23">
        <v>2363</v>
      </c>
      <c r="C124" s="13" t="s">
        <v>48</v>
      </c>
      <c r="D124" s="24" t="s">
        <v>8</v>
      </c>
      <c r="E124" s="28">
        <v>8212680</v>
      </c>
      <c r="F124" s="28">
        <v>24191</v>
      </c>
      <c r="G124" s="28"/>
    </row>
    <row r="125" spans="1:7" ht="15.75">
      <c r="A125" s="11">
        <v>31</v>
      </c>
      <c r="B125" s="12">
        <v>2363</v>
      </c>
      <c r="C125" s="13" t="s">
        <v>48</v>
      </c>
      <c r="D125" s="13" t="s">
        <v>5</v>
      </c>
      <c r="E125" s="15">
        <v>4845290</v>
      </c>
      <c r="F125" s="15">
        <v>12806</v>
      </c>
      <c r="G125" s="15"/>
    </row>
    <row r="126" spans="1:7" ht="16.5" thickBot="1">
      <c r="A126" s="17"/>
      <c r="B126" s="18"/>
      <c r="C126" s="19" t="s">
        <v>108</v>
      </c>
      <c r="D126" s="26"/>
      <c r="E126" s="20">
        <f>E124+E125</f>
        <v>13057970</v>
      </c>
      <c r="F126" s="30"/>
      <c r="G126" s="30"/>
    </row>
    <row r="127" spans="1:7" ht="15.75">
      <c r="A127" s="22">
        <v>76</v>
      </c>
      <c r="B127" s="23">
        <v>118</v>
      </c>
      <c r="C127" s="13" t="s">
        <v>49</v>
      </c>
      <c r="D127" s="24" t="s">
        <v>5</v>
      </c>
      <c r="E127" s="28">
        <v>2789799</v>
      </c>
      <c r="F127" s="28">
        <v>6652</v>
      </c>
      <c r="G127" s="28"/>
    </row>
    <row r="128" spans="1:7" ht="15.75">
      <c r="A128" s="11">
        <v>76</v>
      </c>
      <c r="B128" s="12">
        <v>118</v>
      </c>
      <c r="C128" s="13" t="s">
        <v>49</v>
      </c>
      <c r="D128" s="13" t="s">
        <v>6</v>
      </c>
      <c r="E128" s="15">
        <v>72260</v>
      </c>
      <c r="F128" s="14">
        <v>212</v>
      </c>
      <c r="G128" s="14"/>
    </row>
    <row r="129" spans="1:7" ht="16.5" thickBot="1">
      <c r="A129" s="17"/>
      <c r="B129" s="18"/>
      <c r="C129" s="19" t="s">
        <v>108</v>
      </c>
      <c r="D129" s="26"/>
      <c r="E129" s="20">
        <f>E127+E128</f>
        <v>2862059</v>
      </c>
      <c r="F129" s="27"/>
      <c r="G129" s="27"/>
    </row>
    <row r="130" spans="1:7" ht="15.75">
      <c r="A130" s="22">
        <v>87</v>
      </c>
      <c r="B130" s="23">
        <v>6201</v>
      </c>
      <c r="C130" s="13" t="s">
        <v>50</v>
      </c>
      <c r="D130" s="24" t="s">
        <v>5</v>
      </c>
      <c r="E130" s="28">
        <v>554468</v>
      </c>
      <c r="F130" s="25">
        <v>733</v>
      </c>
      <c r="G130" s="25"/>
    </row>
    <row r="131" spans="1:7" ht="15.75">
      <c r="A131" s="11">
        <v>87</v>
      </c>
      <c r="B131" s="12">
        <v>6201</v>
      </c>
      <c r="C131" s="13" t="s">
        <v>50</v>
      </c>
      <c r="D131" s="13" t="s">
        <v>6</v>
      </c>
      <c r="E131" s="15">
        <v>12029</v>
      </c>
      <c r="F131" s="14">
        <v>64</v>
      </c>
      <c r="G131" s="16">
        <v>1577</v>
      </c>
    </row>
    <row r="132" spans="1:7" ht="16.5" thickBot="1">
      <c r="A132" s="17"/>
      <c r="B132" s="18"/>
      <c r="C132" s="19" t="s">
        <v>108</v>
      </c>
      <c r="D132" s="26"/>
      <c r="E132" s="20">
        <f>E130+E131</f>
        <v>566497</v>
      </c>
      <c r="F132" s="27"/>
      <c r="G132" s="27"/>
    </row>
    <row r="133" spans="1:7" ht="15.75">
      <c r="A133" s="22">
        <v>87</v>
      </c>
      <c r="B133" s="23">
        <v>6200</v>
      </c>
      <c r="C133" s="13" t="s">
        <v>51</v>
      </c>
      <c r="D133" s="24" t="s">
        <v>24</v>
      </c>
      <c r="E133" s="28">
        <v>30927969</v>
      </c>
      <c r="F133" s="28">
        <v>54216</v>
      </c>
      <c r="G133" s="28"/>
    </row>
    <row r="134" spans="1:7" ht="15.75">
      <c r="A134" s="11">
        <v>87</v>
      </c>
      <c r="B134" s="12">
        <v>6200</v>
      </c>
      <c r="C134" s="13" t="s">
        <v>51</v>
      </c>
      <c r="D134" s="13" t="s">
        <v>5</v>
      </c>
      <c r="E134" s="14">
        <v>0</v>
      </c>
      <c r="F134" s="14">
        <v>0</v>
      </c>
      <c r="G134" s="14"/>
    </row>
    <row r="135" spans="1:7" ht="16.5" thickBot="1">
      <c r="A135" s="17"/>
      <c r="B135" s="18"/>
      <c r="C135" s="19" t="s">
        <v>108</v>
      </c>
      <c r="D135" s="26"/>
      <c r="E135" s="37">
        <v>30927969</v>
      </c>
      <c r="F135" s="27"/>
      <c r="G135" s="27"/>
    </row>
    <row r="136" spans="1:7" ht="15.75">
      <c r="A136" s="22">
        <v>31</v>
      </c>
      <c r="B136" s="23">
        <v>2386</v>
      </c>
      <c r="C136" s="13" t="s">
        <v>52</v>
      </c>
      <c r="D136" s="24" t="s">
        <v>5</v>
      </c>
      <c r="E136" s="28">
        <v>110580</v>
      </c>
      <c r="F136" s="25">
        <v>278</v>
      </c>
      <c r="G136" s="25"/>
    </row>
    <row r="137" spans="1:7" ht="15.75">
      <c r="A137" s="11">
        <v>31</v>
      </c>
      <c r="B137" s="12">
        <v>2386</v>
      </c>
      <c r="C137" s="13" t="s">
        <v>52</v>
      </c>
      <c r="D137" s="13" t="s">
        <v>6</v>
      </c>
      <c r="E137" s="15">
        <v>28798</v>
      </c>
      <c r="F137" s="14">
        <v>28</v>
      </c>
      <c r="G137" s="14"/>
    </row>
    <row r="138" spans="1:7" ht="16.5" thickBot="1">
      <c r="A138" s="17"/>
      <c r="B138" s="18"/>
      <c r="C138" s="19" t="s">
        <v>108</v>
      </c>
      <c r="D138" s="26"/>
      <c r="E138" s="20">
        <f>E136+E137</f>
        <v>139378</v>
      </c>
      <c r="F138" s="27"/>
      <c r="G138" s="27"/>
    </row>
    <row r="139" spans="1:7" ht="15.75">
      <c r="A139" s="22">
        <v>13</v>
      </c>
      <c r="B139" s="23">
        <v>1998</v>
      </c>
      <c r="C139" s="13" t="s">
        <v>53</v>
      </c>
      <c r="D139" s="24" t="s">
        <v>6</v>
      </c>
      <c r="E139" s="25">
        <v>0</v>
      </c>
      <c r="F139" s="25">
        <v>611</v>
      </c>
      <c r="G139" s="25"/>
    </row>
    <row r="140" spans="1:7" ht="16.5" thickBot="1">
      <c r="A140" s="17"/>
      <c r="B140" s="18"/>
      <c r="C140" s="19" t="s">
        <v>108</v>
      </c>
      <c r="D140" s="26"/>
      <c r="E140" s="27"/>
      <c r="F140" s="30"/>
      <c r="G140" s="30"/>
    </row>
    <row r="141" spans="1:7" ht="16.5" thickBot="1">
      <c r="A141" s="31">
        <v>71</v>
      </c>
      <c r="B141" s="32">
        <v>995</v>
      </c>
      <c r="C141" s="33" t="s">
        <v>54</v>
      </c>
      <c r="D141" s="33" t="s">
        <v>5</v>
      </c>
      <c r="E141" s="34">
        <v>2011398</v>
      </c>
      <c r="F141" s="36">
        <v>4466</v>
      </c>
      <c r="G141" s="36"/>
    </row>
    <row r="142" spans="1:7" ht="15.75">
      <c r="A142" s="22">
        <v>74</v>
      </c>
      <c r="B142" s="23">
        <v>4000</v>
      </c>
      <c r="C142" s="24" t="s">
        <v>55</v>
      </c>
      <c r="D142" s="24" t="s">
        <v>5</v>
      </c>
      <c r="E142" s="28">
        <v>704508</v>
      </c>
      <c r="F142" s="28">
        <v>1057</v>
      </c>
      <c r="G142" s="28"/>
    </row>
    <row r="143" spans="1:7" ht="15.75">
      <c r="A143" s="11">
        <v>74</v>
      </c>
      <c r="B143" s="12">
        <v>4000</v>
      </c>
      <c r="C143" s="13" t="s">
        <v>55</v>
      </c>
      <c r="D143" s="13" t="s">
        <v>6</v>
      </c>
      <c r="E143" s="15">
        <v>101903</v>
      </c>
      <c r="F143" s="14">
        <v>497</v>
      </c>
      <c r="G143" s="14"/>
    </row>
    <row r="144" spans="1:7" ht="16.5" thickBot="1">
      <c r="A144" s="17"/>
      <c r="B144" s="18"/>
      <c r="C144" s="19" t="s">
        <v>108</v>
      </c>
      <c r="D144" s="26"/>
      <c r="E144" s="20">
        <f>E142+E143</f>
        <v>806411</v>
      </c>
      <c r="F144" s="27"/>
      <c r="G144" s="27"/>
    </row>
    <row r="145" spans="1:7" ht="15.75">
      <c r="A145" s="22">
        <v>34</v>
      </c>
      <c r="B145" s="23">
        <v>2368</v>
      </c>
      <c r="C145" s="13" t="s">
        <v>56</v>
      </c>
      <c r="D145" s="24" t="s">
        <v>24</v>
      </c>
      <c r="E145" s="28">
        <v>11967797</v>
      </c>
      <c r="F145" s="28">
        <v>14818</v>
      </c>
      <c r="G145" s="28"/>
    </row>
    <row r="146" spans="1:7" ht="15.75">
      <c r="A146" s="11">
        <v>34</v>
      </c>
      <c r="B146" s="12">
        <v>2368</v>
      </c>
      <c r="C146" s="13" t="s">
        <v>56</v>
      </c>
      <c r="D146" s="13" t="s">
        <v>5</v>
      </c>
      <c r="E146" s="15">
        <v>11222244</v>
      </c>
      <c r="F146" s="15">
        <v>24563</v>
      </c>
      <c r="G146" s="15"/>
    </row>
    <row r="147" spans="1:7" ht="15.75">
      <c r="A147" s="11">
        <v>34</v>
      </c>
      <c r="B147" s="12">
        <v>2368</v>
      </c>
      <c r="C147" s="13" t="s">
        <v>56</v>
      </c>
      <c r="D147" s="13" t="s">
        <v>6</v>
      </c>
      <c r="E147" s="15">
        <v>172048</v>
      </c>
      <c r="F147" s="14">
        <v>270</v>
      </c>
      <c r="G147" s="14"/>
    </row>
    <row r="148" spans="1:7" ht="16.5" thickBot="1">
      <c r="A148" s="17"/>
      <c r="B148" s="18"/>
      <c r="C148" s="19" t="s">
        <v>108</v>
      </c>
      <c r="D148" s="26"/>
      <c r="E148" s="20">
        <f>E145+E146+E147</f>
        <v>23362089</v>
      </c>
      <c r="F148" s="27"/>
      <c r="G148" s="27"/>
    </row>
    <row r="149" spans="1:7" ht="15.75">
      <c r="A149" s="22">
        <v>57</v>
      </c>
      <c r="B149" s="23">
        <v>1501</v>
      </c>
      <c r="C149" s="13" t="s">
        <v>57</v>
      </c>
      <c r="D149" s="24" t="s">
        <v>24</v>
      </c>
      <c r="E149" s="25">
        <v>0</v>
      </c>
      <c r="F149" s="25">
        <v>0</v>
      </c>
      <c r="G149" s="25"/>
    </row>
    <row r="150" spans="1:7" ht="15.75">
      <c r="A150" s="11">
        <v>57</v>
      </c>
      <c r="B150" s="12">
        <v>1501</v>
      </c>
      <c r="C150" s="13" t="s">
        <v>57</v>
      </c>
      <c r="D150" s="13" t="s">
        <v>5</v>
      </c>
      <c r="E150" s="15">
        <v>1490596</v>
      </c>
      <c r="F150" s="15">
        <v>2932</v>
      </c>
      <c r="G150" s="15"/>
    </row>
    <row r="151" spans="1:7" ht="15.75">
      <c r="A151" s="11">
        <v>57</v>
      </c>
      <c r="B151" s="12">
        <v>1501</v>
      </c>
      <c r="C151" s="13" t="s">
        <v>57</v>
      </c>
      <c r="D151" s="13" t="s">
        <v>6</v>
      </c>
      <c r="E151" s="15">
        <v>23241</v>
      </c>
      <c r="F151" s="14">
        <v>54</v>
      </c>
      <c r="G151" s="29">
        <v>12810</v>
      </c>
    </row>
    <row r="152" spans="1:7" ht="16.5" thickBot="1">
      <c r="A152" s="17"/>
      <c r="B152" s="18"/>
      <c r="C152" s="19" t="s">
        <v>108</v>
      </c>
      <c r="D152" s="26"/>
      <c r="E152" s="20">
        <f>E149+E150+E151</f>
        <v>1513837</v>
      </c>
      <c r="F152" s="27"/>
      <c r="G152" s="27"/>
    </row>
    <row r="153" spans="1:7" ht="15.75">
      <c r="A153" s="22">
        <v>75</v>
      </c>
      <c r="B153" s="23">
        <v>965</v>
      </c>
      <c r="C153" s="13" t="s">
        <v>58</v>
      </c>
      <c r="D153" s="24" t="s">
        <v>5</v>
      </c>
      <c r="E153" s="28">
        <v>223200</v>
      </c>
      <c r="F153" s="25">
        <v>472</v>
      </c>
      <c r="G153" s="25"/>
    </row>
    <row r="154" spans="1:7" ht="15.75">
      <c r="A154" s="11">
        <v>75</v>
      </c>
      <c r="B154" s="12">
        <v>965</v>
      </c>
      <c r="C154" s="13" t="s">
        <v>58</v>
      </c>
      <c r="D154" s="13" t="s">
        <v>6</v>
      </c>
      <c r="E154" s="15">
        <v>15244</v>
      </c>
      <c r="F154" s="14">
        <v>6</v>
      </c>
      <c r="G154" s="14"/>
    </row>
    <row r="155" spans="1:7" ht="16.5" thickBot="1">
      <c r="A155" s="17"/>
      <c r="B155" s="18"/>
      <c r="C155" s="19" t="s">
        <v>108</v>
      </c>
      <c r="D155" s="26"/>
      <c r="E155" s="20">
        <f>E153+E154</f>
        <v>238444</v>
      </c>
      <c r="F155" s="27"/>
      <c r="G155" s="27"/>
    </row>
    <row r="156" spans="1:7" ht="15.75">
      <c r="A156" s="11">
        <v>52</v>
      </c>
      <c r="B156" s="23">
        <v>3020</v>
      </c>
      <c r="C156" s="24" t="s">
        <v>59</v>
      </c>
      <c r="D156" s="24" t="s">
        <v>5</v>
      </c>
      <c r="E156" s="28">
        <v>64196</v>
      </c>
      <c r="F156" s="25">
        <v>130</v>
      </c>
      <c r="G156" s="25"/>
    </row>
    <row r="157" spans="1:7" ht="15.75">
      <c r="A157" s="11">
        <v>52</v>
      </c>
      <c r="B157" s="12">
        <v>3020</v>
      </c>
      <c r="C157" s="13" t="s">
        <v>59</v>
      </c>
      <c r="D157" s="13" t="s">
        <v>6</v>
      </c>
      <c r="E157" s="15">
        <v>1032805</v>
      </c>
      <c r="F157" s="15">
        <v>2330</v>
      </c>
      <c r="G157" s="29">
        <v>749175</v>
      </c>
    </row>
    <row r="158" spans="1:7" ht="16.5" thickBot="1">
      <c r="A158" s="17"/>
      <c r="B158" s="18"/>
      <c r="C158" s="19" t="s">
        <v>108</v>
      </c>
      <c r="D158" s="26"/>
      <c r="E158" s="20">
        <f>E157+E156</f>
        <v>1097001</v>
      </c>
      <c r="F158" s="30"/>
      <c r="G158" s="30"/>
    </row>
    <row r="159" spans="1:7" ht="15.75">
      <c r="A159" s="22">
        <v>31</v>
      </c>
      <c r="B159" s="23">
        <v>934</v>
      </c>
      <c r="C159" s="13" t="s">
        <v>60</v>
      </c>
      <c r="D159" s="24" t="s">
        <v>24</v>
      </c>
      <c r="E159" s="28">
        <v>43416</v>
      </c>
      <c r="F159" s="25">
        <v>10</v>
      </c>
      <c r="G159" s="25"/>
    </row>
    <row r="160" spans="1:7" ht="15.75">
      <c r="A160" s="11">
        <v>31</v>
      </c>
      <c r="B160" s="12">
        <v>934</v>
      </c>
      <c r="C160" s="13" t="s">
        <v>60</v>
      </c>
      <c r="D160" s="13" t="s">
        <v>8</v>
      </c>
      <c r="E160" s="15">
        <v>2070145</v>
      </c>
      <c r="F160" s="15">
        <v>5610</v>
      </c>
      <c r="G160" s="15"/>
    </row>
    <row r="161" spans="1:7" ht="15.75">
      <c r="A161" s="11">
        <v>31</v>
      </c>
      <c r="B161" s="12">
        <v>934</v>
      </c>
      <c r="C161" s="13" t="s">
        <v>60</v>
      </c>
      <c r="D161" s="13" t="s">
        <v>5</v>
      </c>
      <c r="E161" s="15">
        <v>11932857</v>
      </c>
      <c r="F161" s="15">
        <v>24920</v>
      </c>
      <c r="G161" s="15"/>
    </row>
    <row r="162" spans="1:7" ht="15.75">
      <c r="A162" s="11">
        <v>31</v>
      </c>
      <c r="B162" s="12">
        <v>934</v>
      </c>
      <c r="C162" s="13" t="s">
        <v>60</v>
      </c>
      <c r="D162" s="13" t="s">
        <v>6</v>
      </c>
      <c r="E162" s="15">
        <v>20859165</v>
      </c>
      <c r="F162" s="15">
        <v>41640</v>
      </c>
      <c r="G162" s="29">
        <v>10033418</v>
      </c>
    </row>
    <row r="163" spans="1:7" ht="16.5" thickBot="1">
      <c r="A163" s="17"/>
      <c r="B163" s="18"/>
      <c r="C163" s="19" t="s">
        <v>108</v>
      </c>
      <c r="D163" s="26"/>
      <c r="E163" s="20">
        <f>E159+E160+E161+E162</f>
        <v>34905583</v>
      </c>
      <c r="F163" s="30"/>
      <c r="G163" s="30"/>
    </row>
    <row r="164" spans="1:7" ht="15.75">
      <c r="A164" s="22">
        <v>71</v>
      </c>
      <c r="B164" s="23">
        <v>9</v>
      </c>
      <c r="C164" s="24" t="s">
        <v>61</v>
      </c>
      <c r="D164" s="24" t="s">
        <v>8</v>
      </c>
      <c r="E164" s="28">
        <v>2152147</v>
      </c>
      <c r="F164" s="28">
        <v>5670</v>
      </c>
      <c r="G164" s="28"/>
    </row>
    <row r="165" spans="1:7" ht="15.75">
      <c r="A165" s="11">
        <v>71</v>
      </c>
      <c r="B165" s="12">
        <v>9</v>
      </c>
      <c r="C165" s="13" t="s">
        <v>61</v>
      </c>
      <c r="D165" s="13" t="s">
        <v>5</v>
      </c>
      <c r="E165" s="15">
        <v>2114844</v>
      </c>
      <c r="F165" s="15">
        <v>3829</v>
      </c>
      <c r="G165" s="15"/>
    </row>
    <row r="166" spans="1:7" ht="15.75">
      <c r="A166" s="11">
        <v>71</v>
      </c>
      <c r="B166" s="12">
        <v>9</v>
      </c>
      <c r="C166" s="13" t="s">
        <v>61</v>
      </c>
      <c r="D166" s="13" t="s">
        <v>6</v>
      </c>
      <c r="E166" s="14">
        <v>0</v>
      </c>
      <c r="F166" s="14">
        <v>40</v>
      </c>
      <c r="G166" s="14"/>
    </row>
    <row r="167" spans="1:7" ht="16.5" thickBot="1">
      <c r="A167" s="17"/>
      <c r="B167" s="18"/>
      <c r="C167" s="19" t="s">
        <v>108</v>
      </c>
      <c r="D167" s="26"/>
      <c r="E167" s="20">
        <f>E164+E165</f>
        <v>4266991</v>
      </c>
      <c r="F167" s="27"/>
      <c r="G167" s="27"/>
    </row>
    <row r="168" spans="1:7" ht="15.75">
      <c r="A168" s="22">
        <v>31</v>
      </c>
      <c r="B168" s="23">
        <v>2030</v>
      </c>
      <c r="C168" s="13" t="s">
        <v>62</v>
      </c>
      <c r="D168" s="24" t="s">
        <v>5</v>
      </c>
      <c r="E168" s="28">
        <v>97630</v>
      </c>
      <c r="F168" s="25">
        <v>187</v>
      </c>
      <c r="G168" s="25"/>
    </row>
    <row r="169" spans="1:7" ht="15.75">
      <c r="A169" s="11">
        <v>31</v>
      </c>
      <c r="B169" s="12">
        <v>2030</v>
      </c>
      <c r="C169" s="13" t="s">
        <v>62</v>
      </c>
      <c r="D169" s="13" t="s">
        <v>6</v>
      </c>
      <c r="E169" s="15">
        <v>7739</v>
      </c>
      <c r="F169" s="14">
        <v>35</v>
      </c>
      <c r="G169" s="14"/>
    </row>
    <row r="170" spans="1:7" ht="16.5" thickBot="1">
      <c r="A170" s="17"/>
      <c r="B170" s="18"/>
      <c r="C170" s="19" t="s">
        <v>108</v>
      </c>
      <c r="D170" s="26"/>
      <c r="E170" s="20">
        <f>E168+E169</f>
        <v>105369</v>
      </c>
      <c r="F170" s="27"/>
      <c r="G170" s="27"/>
    </row>
    <row r="171" spans="1:7" ht="15.75">
      <c r="A171" s="22">
        <v>74</v>
      </c>
      <c r="B171" s="23">
        <v>881</v>
      </c>
      <c r="C171" s="13" t="s">
        <v>63</v>
      </c>
      <c r="D171" s="24" t="s">
        <v>5</v>
      </c>
      <c r="E171" s="28">
        <v>49200</v>
      </c>
      <c r="F171" s="25">
        <v>100</v>
      </c>
      <c r="G171" s="25"/>
    </row>
    <row r="172" spans="1:7" ht="15.75">
      <c r="A172" s="11">
        <v>74</v>
      </c>
      <c r="B172" s="12">
        <v>881</v>
      </c>
      <c r="C172" s="13" t="s">
        <v>63</v>
      </c>
      <c r="D172" s="13" t="s">
        <v>6</v>
      </c>
      <c r="E172" s="15">
        <v>371271</v>
      </c>
      <c r="F172" s="15">
        <v>1050</v>
      </c>
      <c r="G172" s="15"/>
    </row>
    <row r="173" spans="1:7" ht="16.5" thickBot="1">
      <c r="A173" s="17"/>
      <c r="B173" s="18"/>
      <c r="C173" s="19" t="s">
        <v>108</v>
      </c>
      <c r="D173" s="26"/>
      <c r="E173" s="20">
        <f>E172+E171</f>
        <v>420471</v>
      </c>
      <c r="F173" s="30"/>
      <c r="G173" s="30"/>
    </row>
    <row r="174" spans="1:7" ht="15.75">
      <c r="A174" s="22">
        <v>14</v>
      </c>
      <c r="B174" s="23">
        <v>2005</v>
      </c>
      <c r="C174" s="13" t="s">
        <v>64</v>
      </c>
      <c r="D174" s="24" t="s">
        <v>5</v>
      </c>
      <c r="E174" s="28">
        <v>161526</v>
      </c>
      <c r="F174" s="25">
        <v>70</v>
      </c>
      <c r="G174" s="25"/>
    </row>
    <row r="175" spans="1:7" ht="15.75">
      <c r="A175" s="11">
        <v>14</v>
      </c>
      <c r="B175" s="12">
        <v>2005</v>
      </c>
      <c r="C175" s="13" t="s">
        <v>64</v>
      </c>
      <c r="D175" s="13" t="s">
        <v>6</v>
      </c>
      <c r="E175" s="15">
        <v>418894</v>
      </c>
      <c r="F175" s="14">
        <v>915</v>
      </c>
      <c r="G175" s="14"/>
    </row>
    <row r="176" spans="1:7" ht="16.5" thickBot="1">
      <c r="A176" s="17"/>
      <c r="B176" s="18"/>
      <c r="C176" s="19" t="s">
        <v>108</v>
      </c>
      <c r="D176" s="26"/>
      <c r="E176" s="20">
        <f>E174+E175</f>
        <v>580420</v>
      </c>
      <c r="F176" s="27"/>
      <c r="G176" s="27"/>
    </row>
    <row r="177" spans="1:7" ht="15.75">
      <c r="A177" s="22">
        <v>18</v>
      </c>
      <c r="B177" s="23">
        <v>4200</v>
      </c>
      <c r="C177" s="13" t="s">
        <v>65</v>
      </c>
      <c r="D177" s="24" t="s">
        <v>5</v>
      </c>
      <c r="E177" s="28">
        <v>3176952</v>
      </c>
      <c r="F177" s="28">
        <v>5863</v>
      </c>
      <c r="G177" s="28"/>
    </row>
    <row r="178" spans="1:7" ht="15.75">
      <c r="A178" s="11">
        <v>18</v>
      </c>
      <c r="B178" s="12">
        <v>4200</v>
      </c>
      <c r="C178" s="13" t="s">
        <v>65</v>
      </c>
      <c r="D178" s="13" t="s">
        <v>6</v>
      </c>
      <c r="E178" s="15">
        <v>13732543</v>
      </c>
      <c r="F178" s="15">
        <v>26344</v>
      </c>
      <c r="G178" s="29">
        <v>8603812</v>
      </c>
    </row>
    <row r="179" spans="1:7" ht="16.5" thickBot="1">
      <c r="A179" s="17"/>
      <c r="B179" s="18"/>
      <c r="C179" s="19" t="s">
        <v>108</v>
      </c>
      <c r="D179" s="26"/>
      <c r="E179" s="20">
        <f>E177+E178</f>
        <v>16909495</v>
      </c>
      <c r="F179" s="30"/>
      <c r="G179" s="30"/>
    </row>
    <row r="180" spans="1:7" ht="15.75">
      <c r="A180" s="22">
        <v>34</v>
      </c>
      <c r="B180" s="23">
        <v>989</v>
      </c>
      <c r="C180" s="13" t="s">
        <v>66</v>
      </c>
      <c r="D180" s="24" t="s">
        <v>24</v>
      </c>
      <c r="E180" s="28">
        <v>567025</v>
      </c>
      <c r="F180" s="25">
        <v>307</v>
      </c>
      <c r="G180" s="25"/>
    </row>
    <row r="181" spans="1:7" ht="15.75">
      <c r="A181" s="11">
        <v>34</v>
      </c>
      <c r="B181" s="12">
        <v>989</v>
      </c>
      <c r="C181" s="13" t="s">
        <v>66</v>
      </c>
      <c r="D181" s="13" t="s">
        <v>5</v>
      </c>
      <c r="E181" s="15">
        <v>833526</v>
      </c>
      <c r="F181" s="15">
        <v>1970</v>
      </c>
      <c r="G181" s="15"/>
    </row>
    <row r="182" spans="1:7" ht="15.75">
      <c r="A182" s="11">
        <v>34</v>
      </c>
      <c r="B182" s="12">
        <v>989</v>
      </c>
      <c r="C182" s="13" t="s">
        <v>66</v>
      </c>
      <c r="D182" s="13" t="s">
        <v>6</v>
      </c>
      <c r="E182" s="15">
        <v>23619</v>
      </c>
      <c r="F182" s="14">
        <v>73</v>
      </c>
      <c r="G182" s="14"/>
    </row>
    <row r="183" spans="1:7" ht="16.5" thickBot="1">
      <c r="A183" s="17"/>
      <c r="B183" s="18"/>
      <c r="C183" s="19" t="s">
        <v>108</v>
      </c>
      <c r="D183" s="26"/>
      <c r="E183" s="20">
        <f>E182+E181+E180</f>
        <v>1424170</v>
      </c>
      <c r="F183" s="27"/>
      <c r="G183" s="27"/>
    </row>
    <row r="184" spans="1:7" ht="15.75">
      <c r="A184" s="22">
        <v>34</v>
      </c>
      <c r="B184" s="23">
        <v>987</v>
      </c>
      <c r="C184" s="13" t="s">
        <v>67</v>
      </c>
      <c r="D184" s="24" t="s">
        <v>8</v>
      </c>
      <c r="E184" s="28">
        <v>698190</v>
      </c>
      <c r="F184" s="28">
        <v>1627</v>
      </c>
      <c r="G184" s="28"/>
    </row>
    <row r="185" spans="1:7" ht="15.75">
      <c r="A185" s="11">
        <v>34</v>
      </c>
      <c r="B185" s="12">
        <v>987</v>
      </c>
      <c r="C185" s="13" t="s">
        <v>67</v>
      </c>
      <c r="D185" s="13" t="s">
        <v>6</v>
      </c>
      <c r="E185" s="15">
        <v>32266</v>
      </c>
      <c r="F185" s="14">
        <v>73</v>
      </c>
      <c r="G185" s="14"/>
    </row>
    <row r="186" spans="1:7" ht="16.5" thickBot="1">
      <c r="A186" s="17"/>
      <c r="B186" s="18"/>
      <c r="C186" s="19" t="s">
        <v>108</v>
      </c>
      <c r="D186" s="26"/>
      <c r="E186" s="20">
        <f>E184+E185</f>
        <v>730456</v>
      </c>
      <c r="F186" s="27"/>
      <c r="G186" s="27"/>
    </row>
    <row r="187" spans="1:7" ht="16.5" thickBot="1">
      <c r="A187" s="31">
        <v>31</v>
      </c>
      <c r="B187" s="32">
        <v>939</v>
      </c>
      <c r="C187" s="33" t="s">
        <v>68</v>
      </c>
      <c r="D187" s="33" t="s">
        <v>6</v>
      </c>
      <c r="E187" s="34">
        <v>114206</v>
      </c>
      <c r="F187" s="35">
        <v>164</v>
      </c>
      <c r="G187" s="34">
        <v>113628</v>
      </c>
    </row>
    <row r="188" spans="1:7" ht="16.5" thickBot="1">
      <c r="A188" s="31">
        <v>13</v>
      </c>
      <c r="B188" s="32">
        <v>4009</v>
      </c>
      <c r="C188" s="33" t="s">
        <v>69</v>
      </c>
      <c r="D188" s="33" t="s">
        <v>6</v>
      </c>
      <c r="E188" s="42">
        <v>33690</v>
      </c>
      <c r="F188" s="35">
        <v>87</v>
      </c>
      <c r="G188" s="35"/>
    </row>
    <row r="189" spans="1:7" ht="15.75">
      <c r="A189" s="22">
        <v>94</v>
      </c>
      <c r="B189" s="23">
        <v>4007</v>
      </c>
      <c r="C189" s="13" t="s">
        <v>70</v>
      </c>
      <c r="D189" s="13" t="s">
        <v>5</v>
      </c>
      <c r="E189" s="15">
        <v>289262</v>
      </c>
      <c r="F189" s="14">
        <v>329</v>
      </c>
      <c r="G189" s="14"/>
    </row>
    <row r="190" spans="1:7" ht="15.75">
      <c r="A190" s="11">
        <v>94</v>
      </c>
      <c r="B190" s="12">
        <v>4007</v>
      </c>
      <c r="C190" s="13" t="s">
        <v>70</v>
      </c>
      <c r="D190" s="13" t="s">
        <v>6</v>
      </c>
      <c r="E190" s="14">
        <v>0</v>
      </c>
      <c r="F190" s="14">
        <v>545</v>
      </c>
      <c r="G190" s="14"/>
    </row>
    <row r="191" spans="1:7" ht="16.5" thickBot="1">
      <c r="A191" s="17"/>
      <c r="B191" s="18"/>
      <c r="C191" s="19" t="s">
        <v>108</v>
      </c>
      <c r="D191" s="26"/>
      <c r="E191" s="20">
        <f>E189+E190</f>
        <v>289262</v>
      </c>
      <c r="F191" s="27"/>
      <c r="G191" s="27"/>
    </row>
    <row r="192" spans="1:7" ht="15.75">
      <c r="A192" s="22">
        <v>76</v>
      </c>
      <c r="B192" s="23">
        <v>164</v>
      </c>
      <c r="C192" s="13" t="s">
        <v>71</v>
      </c>
      <c r="D192" s="13" t="s">
        <v>24</v>
      </c>
      <c r="E192" s="15">
        <v>45596826</v>
      </c>
      <c r="F192" s="15">
        <v>65430</v>
      </c>
      <c r="G192" s="15"/>
    </row>
    <row r="193" spans="1:7" ht="15.75">
      <c r="A193" s="11">
        <v>76</v>
      </c>
      <c r="B193" s="12">
        <v>164</v>
      </c>
      <c r="C193" s="13" t="s">
        <v>71</v>
      </c>
      <c r="D193" s="13" t="s">
        <v>8</v>
      </c>
      <c r="E193" s="15">
        <v>15815566</v>
      </c>
      <c r="F193" s="15">
        <v>25350</v>
      </c>
      <c r="G193" s="15"/>
    </row>
    <row r="194" spans="1:7" ht="15.75">
      <c r="A194" s="11">
        <v>76</v>
      </c>
      <c r="B194" s="12">
        <v>164</v>
      </c>
      <c r="C194" s="13" t="s">
        <v>71</v>
      </c>
      <c r="D194" s="13" t="s">
        <v>5</v>
      </c>
      <c r="E194" s="15">
        <v>1188097</v>
      </c>
      <c r="F194" s="15">
        <v>1300</v>
      </c>
      <c r="G194" s="15"/>
    </row>
    <row r="195" spans="1:7" ht="15.75">
      <c r="A195" s="11">
        <v>76</v>
      </c>
      <c r="B195" s="12">
        <v>164</v>
      </c>
      <c r="C195" s="13" t="s">
        <v>71</v>
      </c>
      <c r="D195" s="13" t="s">
        <v>6</v>
      </c>
      <c r="E195" s="15">
        <v>3814</v>
      </c>
      <c r="F195" s="14">
        <v>1</v>
      </c>
      <c r="G195" s="14"/>
    </row>
    <row r="196" spans="1:7" ht="16.5" thickBot="1">
      <c r="A196" s="17"/>
      <c r="B196" s="18"/>
      <c r="C196" s="19" t="s">
        <v>108</v>
      </c>
      <c r="D196" s="26"/>
      <c r="E196" s="20">
        <f>E192+E193+E194+E195</f>
        <v>62604303</v>
      </c>
      <c r="F196" s="27"/>
      <c r="G196" s="27"/>
    </row>
    <row r="197" spans="1:7" ht="15.75">
      <c r="A197" s="22">
        <v>36</v>
      </c>
      <c r="B197" s="23">
        <v>999</v>
      </c>
      <c r="C197" s="13" t="s">
        <v>72</v>
      </c>
      <c r="D197" s="24" t="s">
        <v>5</v>
      </c>
      <c r="E197" s="25">
        <v>0</v>
      </c>
      <c r="F197" s="25">
        <v>219</v>
      </c>
      <c r="G197" s="25"/>
    </row>
    <row r="198" spans="1:7" ht="15.75">
      <c r="A198" s="11">
        <v>36</v>
      </c>
      <c r="B198" s="12">
        <v>999</v>
      </c>
      <c r="C198" s="13" t="s">
        <v>72</v>
      </c>
      <c r="D198" s="13" t="s">
        <v>6</v>
      </c>
      <c r="E198" s="15">
        <v>1804822</v>
      </c>
      <c r="F198" s="15">
        <v>3216</v>
      </c>
      <c r="G198" s="29">
        <v>843834</v>
      </c>
    </row>
    <row r="199" spans="1:7" ht="16.5" thickBot="1">
      <c r="A199" s="17"/>
      <c r="B199" s="18"/>
      <c r="C199" s="19" t="s">
        <v>108</v>
      </c>
      <c r="D199" s="26"/>
      <c r="E199" s="20">
        <v>1804822</v>
      </c>
      <c r="F199" s="30"/>
      <c r="G199" s="30"/>
    </row>
    <row r="200" spans="1:7" ht="15.75">
      <c r="A200" s="22">
        <v>13</v>
      </c>
      <c r="B200" s="23">
        <v>948</v>
      </c>
      <c r="C200" s="13" t="s">
        <v>73</v>
      </c>
      <c r="D200" s="24" t="s">
        <v>5</v>
      </c>
      <c r="E200" s="28">
        <v>2437994</v>
      </c>
      <c r="F200" s="28">
        <v>1384</v>
      </c>
      <c r="G200" s="28"/>
    </row>
    <row r="201" spans="1:7" ht="15.75">
      <c r="A201" s="11">
        <v>13</v>
      </c>
      <c r="B201" s="12">
        <v>948</v>
      </c>
      <c r="C201" s="13" t="s">
        <v>73</v>
      </c>
      <c r="D201" s="13" t="s">
        <v>6</v>
      </c>
      <c r="E201" s="15">
        <v>1757914</v>
      </c>
      <c r="F201" s="15">
        <v>2213</v>
      </c>
      <c r="G201" s="15"/>
    </row>
    <row r="202" spans="1:7" ht="16.5" thickBot="1">
      <c r="A202" s="17"/>
      <c r="B202" s="18"/>
      <c r="C202" s="19" t="s">
        <v>108</v>
      </c>
      <c r="D202" s="26"/>
      <c r="E202" s="20">
        <f>E200+E201</f>
        <v>4195908</v>
      </c>
      <c r="F202" s="30"/>
      <c r="G202" s="30"/>
    </row>
    <row r="203" spans="1:7" ht="15.75">
      <c r="A203" s="22">
        <v>36</v>
      </c>
      <c r="B203" s="23">
        <v>2001</v>
      </c>
      <c r="C203" s="13" t="s">
        <v>109</v>
      </c>
      <c r="D203" s="24" t="s">
        <v>24</v>
      </c>
      <c r="E203" s="28">
        <v>878601</v>
      </c>
      <c r="F203" s="28">
        <v>1720</v>
      </c>
      <c r="G203" s="28"/>
    </row>
    <row r="204" spans="1:7" ht="15.75">
      <c r="A204" s="11">
        <v>36</v>
      </c>
      <c r="B204" s="12">
        <v>2001</v>
      </c>
      <c r="C204" s="13" t="s">
        <v>109</v>
      </c>
      <c r="D204" s="13" t="s">
        <v>5</v>
      </c>
      <c r="E204" s="14">
        <v>0</v>
      </c>
      <c r="F204" s="14">
        <v>0</v>
      </c>
      <c r="G204" s="14"/>
    </row>
    <row r="205" spans="1:7" ht="15.75">
      <c r="A205" s="11">
        <v>36</v>
      </c>
      <c r="B205" s="12">
        <v>2001</v>
      </c>
      <c r="C205" s="13" t="s">
        <v>109</v>
      </c>
      <c r="D205" s="13" t="s">
        <v>6</v>
      </c>
      <c r="E205" s="15">
        <v>9158</v>
      </c>
      <c r="F205" s="14">
        <v>21</v>
      </c>
      <c r="G205" s="29">
        <v>1883</v>
      </c>
    </row>
    <row r="206" spans="1:7" ht="16.5" thickBot="1">
      <c r="A206" s="17"/>
      <c r="B206" s="18"/>
      <c r="C206" s="19" t="s">
        <v>108</v>
      </c>
      <c r="D206" s="26"/>
      <c r="E206" s="20">
        <f>E203+E205</f>
        <v>887759</v>
      </c>
      <c r="F206" s="27"/>
      <c r="G206" s="27"/>
    </row>
    <row r="207" spans="1:7" ht="15.75">
      <c r="A207" s="22">
        <v>31</v>
      </c>
      <c r="B207" s="23">
        <v>2367</v>
      </c>
      <c r="C207" s="13" t="s">
        <v>74</v>
      </c>
      <c r="D207" s="13" t="s">
        <v>24</v>
      </c>
      <c r="E207" s="15">
        <v>236600</v>
      </c>
      <c r="F207" s="14">
        <v>585</v>
      </c>
      <c r="G207" s="14"/>
    </row>
    <row r="208" spans="1:7" ht="15.75">
      <c r="A208" s="11">
        <v>31</v>
      </c>
      <c r="B208" s="12">
        <v>2367</v>
      </c>
      <c r="C208" s="13" t="s">
        <v>74</v>
      </c>
      <c r="D208" s="13" t="s">
        <v>5</v>
      </c>
      <c r="E208" s="15">
        <v>5994</v>
      </c>
      <c r="F208" s="14">
        <v>12</v>
      </c>
      <c r="G208" s="14"/>
    </row>
    <row r="209" spans="1:7" ht="15.75">
      <c r="A209" s="11">
        <v>31</v>
      </c>
      <c r="B209" s="12">
        <v>2367</v>
      </c>
      <c r="C209" s="13" t="s">
        <v>74</v>
      </c>
      <c r="D209" s="13" t="s">
        <v>6</v>
      </c>
      <c r="E209" s="14">
        <v>0</v>
      </c>
      <c r="F209" s="14">
        <v>0</v>
      </c>
      <c r="G209" s="14"/>
    </row>
    <row r="210" spans="1:7" ht="16.5" thickBot="1">
      <c r="A210" s="17"/>
      <c r="B210" s="18"/>
      <c r="C210" s="19" t="s">
        <v>108</v>
      </c>
      <c r="D210" s="26"/>
      <c r="E210" s="20">
        <f>E207+E208</f>
        <v>242594</v>
      </c>
      <c r="F210" s="27"/>
      <c r="G210" s="27"/>
    </row>
    <row r="211" spans="1:7" ht="15.75">
      <c r="A211" s="22">
        <v>31</v>
      </c>
      <c r="B211" s="23" t="s">
        <v>75</v>
      </c>
      <c r="C211" s="13" t="s">
        <v>76</v>
      </c>
      <c r="D211" s="24" t="s">
        <v>5</v>
      </c>
      <c r="E211" s="28">
        <v>229065</v>
      </c>
      <c r="F211" s="25">
        <v>665</v>
      </c>
      <c r="G211" s="25"/>
    </row>
    <row r="212" spans="1:7" ht="15.75">
      <c r="A212" s="11">
        <v>31</v>
      </c>
      <c r="B212" s="12" t="s">
        <v>75</v>
      </c>
      <c r="C212" s="13" t="s">
        <v>76</v>
      </c>
      <c r="D212" s="13" t="s">
        <v>6</v>
      </c>
      <c r="E212" s="14">
        <v>0</v>
      </c>
      <c r="F212" s="14">
        <v>801</v>
      </c>
      <c r="G212" s="14"/>
    </row>
    <row r="213" spans="1:7" ht="16.5" thickBot="1">
      <c r="A213" s="17"/>
      <c r="B213" s="18"/>
      <c r="C213" s="19" t="s">
        <v>108</v>
      </c>
      <c r="D213" s="26"/>
      <c r="E213" s="20">
        <f>E211+E212</f>
        <v>229065</v>
      </c>
      <c r="F213" s="27"/>
      <c r="G213" s="27"/>
    </row>
    <row r="214" spans="1:7" ht="15.75">
      <c r="A214" s="22">
        <v>34</v>
      </c>
      <c r="B214" s="23">
        <v>921</v>
      </c>
      <c r="C214" s="13" t="s">
        <v>77</v>
      </c>
      <c r="D214" s="13" t="s">
        <v>24</v>
      </c>
      <c r="E214" s="15">
        <v>16131586</v>
      </c>
      <c r="F214" s="15">
        <v>26550</v>
      </c>
      <c r="G214" s="15"/>
    </row>
    <row r="215" spans="1:7" ht="15.75">
      <c r="A215" s="11">
        <v>34</v>
      </c>
      <c r="B215" s="12">
        <v>921</v>
      </c>
      <c r="C215" s="13" t="s">
        <v>77</v>
      </c>
      <c r="D215" s="13" t="s">
        <v>8</v>
      </c>
      <c r="E215" s="15">
        <v>841617</v>
      </c>
      <c r="F215" s="15">
        <v>1254</v>
      </c>
      <c r="G215" s="15"/>
    </row>
    <row r="216" spans="1:7" ht="15.75">
      <c r="A216" s="11">
        <v>34</v>
      </c>
      <c r="B216" s="12">
        <v>921</v>
      </c>
      <c r="C216" s="13" t="s">
        <v>77</v>
      </c>
      <c r="D216" s="13" t="s">
        <v>5</v>
      </c>
      <c r="E216" s="15">
        <v>994197</v>
      </c>
      <c r="F216" s="15">
        <v>2193</v>
      </c>
      <c r="G216" s="15"/>
    </row>
    <row r="217" spans="1:7" ht="15.75">
      <c r="A217" s="11">
        <v>34</v>
      </c>
      <c r="B217" s="12">
        <v>921</v>
      </c>
      <c r="C217" s="13" t="s">
        <v>77</v>
      </c>
      <c r="D217" s="13" t="s">
        <v>6</v>
      </c>
      <c r="E217" s="15">
        <v>223899</v>
      </c>
      <c r="F217" s="14">
        <v>130</v>
      </c>
      <c r="G217" s="14"/>
    </row>
    <row r="218" spans="1:7" ht="16.5" thickBot="1">
      <c r="A218" s="17"/>
      <c r="B218" s="18"/>
      <c r="C218" s="19" t="s">
        <v>108</v>
      </c>
      <c r="D218" s="26"/>
      <c r="E218" s="20">
        <f>E214+E215+E216+E217</f>
        <v>18191299</v>
      </c>
      <c r="F218" s="27"/>
      <c r="G218" s="27"/>
    </row>
    <row r="219" spans="1:7" ht="15.75" customHeight="1">
      <c r="A219" s="22">
        <v>75</v>
      </c>
      <c r="B219" s="23">
        <v>146</v>
      </c>
      <c r="C219" s="13" t="s">
        <v>78</v>
      </c>
      <c r="D219" s="24" t="s">
        <v>24</v>
      </c>
      <c r="E219" s="28">
        <v>5498460</v>
      </c>
      <c r="F219" s="28">
        <v>10473</v>
      </c>
      <c r="G219" s="28"/>
    </row>
    <row r="220" spans="1:7" ht="15.75">
      <c r="A220" s="11">
        <v>75</v>
      </c>
      <c r="B220" s="12">
        <v>146</v>
      </c>
      <c r="C220" s="13" t="s">
        <v>78</v>
      </c>
      <c r="D220" s="13" t="s">
        <v>8</v>
      </c>
      <c r="E220" s="15">
        <v>150873</v>
      </c>
      <c r="F220" s="14">
        <v>302</v>
      </c>
      <c r="G220" s="14"/>
    </row>
    <row r="221" spans="1:7" ht="15.75">
      <c r="A221" s="11">
        <v>75</v>
      </c>
      <c r="B221" s="12">
        <v>146</v>
      </c>
      <c r="C221" s="13" t="s">
        <v>78</v>
      </c>
      <c r="D221" s="13" t="s">
        <v>5</v>
      </c>
      <c r="E221" s="15">
        <v>918978</v>
      </c>
      <c r="F221" s="15">
        <v>1333</v>
      </c>
      <c r="G221" s="15"/>
    </row>
    <row r="222" spans="1:7" ht="15.75">
      <c r="A222" s="11">
        <v>75</v>
      </c>
      <c r="B222" s="12">
        <v>146</v>
      </c>
      <c r="C222" s="13" t="s">
        <v>78</v>
      </c>
      <c r="D222" s="13" t="s">
        <v>6</v>
      </c>
      <c r="E222" s="15">
        <v>73708</v>
      </c>
      <c r="F222" s="14">
        <v>369</v>
      </c>
      <c r="G222" s="14"/>
    </row>
    <row r="223" spans="1:7" ht="16.5" thickBot="1">
      <c r="A223" s="17"/>
      <c r="B223" s="18"/>
      <c r="C223" s="19" t="s">
        <v>108</v>
      </c>
      <c r="D223" s="26"/>
      <c r="E223" s="20">
        <f>E219+E220+E221+E222</f>
        <v>6642019</v>
      </c>
      <c r="F223" s="27"/>
      <c r="G223" s="27"/>
    </row>
    <row r="224" spans="1:7" ht="15.75">
      <c r="A224" s="22">
        <v>34</v>
      </c>
      <c r="B224" s="23">
        <v>1619</v>
      </c>
      <c r="C224" s="13" t="s">
        <v>79</v>
      </c>
      <c r="D224" s="24" t="s">
        <v>24</v>
      </c>
      <c r="E224" s="28">
        <v>60970</v>
      </c>
      <c r="F224" s="28">
        <v>6586</v>
      </c>
      <c r="G224" s="28"/>
    </row>
    <row r="225" spans="1:7" ht="15.75">
      <c r="A225" s="11">
        <v>34</v>
      </c>
      <c r="B225" s="12">
        <v>1619</v>
      </c>
      <c r="C225" s="13" t="s">
        <v>79</v>
      </c>
      <c r="D225" s="13" t="s">
        <v>5</v>
      </c>
      <c r="E225" s="15">
        <v>1208368</v>
      </c>
      <c r="F225" s="15">
        <v>2539</v>
      </c>
      <c r="G225" s="15"/>
    </row>
    <row r="226" spans="1:7" ht="15.75">
      <c r="A226" s="11">
        <v>34</v>
      </c>
      <c r="B226" s="12">
        <v>1619</v>
      </c>
      <c r="C226" s="13" t="s">
        <v>79</v>
      </c>
      <c r="D226" s="13" t="s">
        <v>6</v>
      </c>
      <c r="E226" s="15">
        <v>5458255</v>
      </c>
      <c r="F226" s="15">
        <v>9579</v>
      </c>
      <c r="G226" s="15"/>
    </row>
    <row r="227" spans="1:7" ht="16.5" thickBot="1">
      <c r="A227" s="17"/>
      <c r="B227" s="18"/>
      <c r="C227" s="19" t="s">
        <v>108</v>
      </c>
      <c r="D227" s="26"/>
      <c r="E227" s="20">
        <f>E224+E225+E226</f>
        <v>6727593</v>
      </c>
      <c r="F227" s="30"/>
      <c r="G227" s="30"/>
    </row>
    <row r="228" spans="1:7" ht="15.75">
      <c r="A228" s="22">
        <v>31</v>
      </c>
      <c r="B228" s="23">
        <v>954</v>
      </c>
      <c r="C228" s="13" t="s">
        <v>80</v>
      </c>
      <c r="D228" s="24" t="s">
        <v>5</v>
      </c>
      <c r="E228" s="28">
        <v>1274540</v>
      </c>
      <c r="F228" s="28">
        <v>2528</v>
      </c>
      <c r="G228" s="28"/>
    </row>
    <row r="229" spans="1:7" ht="15.75">
      <c r="A229" s="11">
        <v>31</v>
      </c>
      <c r="B229" s="12">
        <v>954</v>
      </c>
      <c r="C229" s="13" t="s">
        <v>80</v>
      </c>
      <c r="D229" s="13" t="s">
        <v>6</v>
      </c>
      <c r="E229" s="15">
        <v>164115</v>
      </c>
      <c r="F229" s="14">
        <v>112</v>
      </c>
      <c r="G229" s="14"/>
    </row>
    <row r="230" spans="1:7" ht="16.5" thickBot="1">
      <c r="A230" s="17"/>
      <c r="B230" s="18"/>
      <c r="C230" s="19" t="s">
        <v>108</v>
      </c>
      <c r="D230" s="26"/>
      <c r="E230" s="20">
        <f>E228+E229</f>
        <v>1438655</v>
      </c>
      <c r="F230" s="27"/>
      <c r="G230" s="27"/>
    </row>
    <row r="231" spans="1:7" ht="15.75">
      <c r="A231" s="22">
        <v>72</v>
      </c>
      <c r="B231" s="23">
        <v>2402</v>
      </c>
      <c r="C231" s="13" t="s">
        <v>81</v>
      </c>
      <c r="D231" s="13" t="s">
        <v>24</v>
      </c>
      <c r="E231" s="15">
        <v>10047158</v>
      </c>
      <c r="F231" s="15">
        <v>16440</v>
      </c>
      <c r="G231" s="15"/>
    </row>
    <row r="232" spans="1:7" ht="15.75">
      <c r="A232" s="11">
        <v>72</v>
      </c>
      <c r="B232" s="12">
        <v>2402</v>
      </c>
      <c r="C232" s="13" t="s">
        <v>81</v>
      </c>
      <c r="D232" s="13" t="s">
        <v>5</v>
      </c>
      <c r="E232" s="15">
        <v>84682</v>
      </c>
      <c r="F232" s="14">
        <v>540</v>
      </c>
      <c r="G232" s="14"/>
    </row>
    <row r="233" spans="1:7" ht="16.5" thickBot="1">
      <c r="A233" s="17"/>
      <c r="B233" s="18"/>
      <c r="C233" s="19" t="s">
        <v>108</v>
      </c>
      <c r="D233" s="26"/>
      <c r="E233" s="20">
        <f>E232+E231</f>
        <v>10131840</v>
      </c>
      <c r="F233" s="27"/>
      <c r="G233" s="27"/>
    </row>
    <row r="234" spans="1:7" ht="15.75">
      <c r="A234" s="22">
        <v>74</v>
      </c>
      <c r="B234" s="23">
        <v>4002</v>
      </c>
      <c r="C234" s="24" t="s">
        <v>82</v>
      </c>
      <c r="D234" s="24" t="s">
        <v>5</v>
      </c>
      <c r="E234" s="28">
        <v>333645</v>
      </c>
      <c r="F234" s="25">
        <v>905</v>
      </c>
      <c r="G234" s="25"/>
    </row>
    <row r="235" spans="1:7" ht="15.75">
      <c r="A235" s="11">
        <v>74</v>
      </c>
      <c r="B235" s="12">
        <v>4002</v>
      </c>
      <c r="C235" s="13" t="s">
        <v>82</v>
      </c>
      <c r="D235" s="13" t="s">
        <v>6</v>
      </c>
      <c r="E235" s="15">
        <v>135012</v>
      </c>
      <c r="F235" s="14">
        <v>113</v>
      </c>
      <c r="G235" s="16">
        <v>361</v>
      </c>
    </row>
    <row r="236" spans="1:7" ht="16.5" thickBot="1">
      <c r="A236" s="17"/>
      <c r="B236" s="18"/>
      <c r="C236" s="19" t="s">
        <v>108</v>
      </c>
      <c r="D236" s="26"/>
      <c r="E236" s="20">
        <f>E234+E235</f>
        <v>468657</v>
      </c>
      <c r="F236" s="27"/>
      <c r="G236" s="27"/>
    </row>
    <row r="237" spans="1:7" ht="16.5" thickBot="1">
      <c r="A237" s="22">
        <v>31</v>
      </c>
      <c r="B237" s="32">
        <v>2407</v>
      </c>
      <c r="C237" s="43" t="s">
        <v>83</v>
      </c>
      <c r="D237" s="33" t="s">
        <v>6</v>
      </c>
      <c r="E237" s="36">
        <v>23555</v>
      </c>
      <c r="F237" s="35">
        <v>115</v>
      </c>
      <c r="G237" s="35"/>
    </row>
    <row r="238" spans="1:7" ht="15.75">
      <c r="A238" s="11">
        <v>34</v>
      </c>
      <c r="B238" s="23">
        <v>2353</v>
      </c>
      <c r="C238" s="24" t="s">
        <v>84</v>
      </c>
      <c r="D238" s="24" t="s">
        <v>8</v>
      </c>
      <c r="E238" s="28">
        <v>820333</v>
      </c>
      <c r="F238" s="28">
        <v>1212</v>
      </c>
      <c r="G238" s="28"/>
    </row>
    <row r="239" spans="1:7" ht="15.75">
      <c r="A239" s="11">
        <v>34</v>
      </c>
      <c r="B239" s="12">
        <v>2353</v>
      </c>
      <c r="C239" s="13" t="s">
        <v>84</v>
      </c>
      <c r="D239" s="13" t="s">
        <v>5</v>
      </c>
      <c r="E239" s="15">
        <v>984497</v>
      </c>
      <c r="F239" s="15">
        <v>2593</v>
      </c>
      <c r="G239" s="15"/>
    </row>
    <row r="240" spans="1:7" ht="15.75">
      <c r="A240" s="11">
        <v>34</v>
      </c>
      <c r="B240" s="12">
        <v>2353</v>
      </c>
      <c r="C240" s="13" t="s">
        <v>84</v>
      </c>
      <c r="D240" s="13" t="s">
        <v>6</v>
      </c>
      <c r="E240" s="15">
        <v>58888</v>
      </c>
      <c r="F240" s="14">
        <v>90</v>
      </c>
      <c r="G240" s="14"/>
    </row>
    <row r="241" spans="1:7" ht="16.5" thickBot="1">
      <c r="A241" s="17"/>
      <c r="B241" s="18"/>
      <c r="C241" s="19" t="s">
        <v>108</v>
      </c>
      <c r="D241" s="26"/>
      <c r="E241" s="20">
        <f>E238+E239+E240</f>
        <v>1863718</v>
      </c>
      <c r="F241" s="27"/>
      <c r="G241" s="27"/>
    </row>
    <row r="242" spans="1:7" ht="16.5" thickBot="1">
      <c r="A242" s="31">
        <v>31</v>
      </c>
      <c r="B242" s="32">
        <v>2409</v>
      </c>
      <c r="C242" s="33" t="s">
        <v>85</v>
      </c>
      <c r="D242" s="33" t="s">
        <v>5</v>
      </c>
      <c r="E242" s="34">
        <v>106970</v>
      </c>
      <c r="F242" s="35">
        <v>354</v>
      </c>
      <c r="G242" s="35"/>
    </row>
    <row r="243" spans="1:7" ht="15.75">
      <c r="A243" s="22">
        <v>31</v>
      </c>
      <c r="B243" s="23" t="s">
        <v>86</v>
      </c>
      <c r="C243" s="24" t="s">
        <v>87</v>
      </c>
      <c r="D243" s="24" t="s">
        <v>24</v>
      </c>
      <c r="E243" s="28">
        <v>657471114</v>
      </c>
      <c r="F243" s="28">
        <v>377211</v>
      </c>
      <c r="G243" s="28"/>
    </row>
    <row r="244" spans="1:7" ht="15.75">
      <c r="A244" s="11">
        <v>31</v>
      </c>
      <c r="B244" s="12" t="s">
        <v>86</v>
      </c>
      <c r="C244" s="13" t="s">
        <v>87</v>
      </c>
      <c r="D244" s="13" t="s">
        <v>8</v>
      </c>
      <c r="E244" s="15">
        <v>59369246</v>
      </c>
      <c r="F244" s="15">
        <v>45078</v>
      </c>
      <c r="G244" s="15"/>
    </row>
    <row r="245" spans="1:7" ht="15.75">
      <c r="A245" s="11">
        <v>31</v>
      </c>
      <c r="B245" s="12" t="s">
        <v>86</v>
      </c>
      <c r="C245" s="13" t="s">
        <v>87</v>
      </c>
      <c r="D245" s="13" t="s">
        <v>5</v>
      </c>
      <c r="E245" s="15">
        <v>154789406</v>
      </c>
      <c r="F245" s="15">
        <v>354985</v>
      </c>
      <c r="G245" s="15"/>
    </row>
    <row r="246" spans="1:7" ht="15.75">
      <c r="A246" s="11">
        <v>31</v>
      </c>
      <c r="B246" s="12" t="s">
        <v>86</v>
      </c>
      <c r="C246" s="13" t="s">
        <v>87</v>
      </c>
      <c r="D246" s="13" t="s">
        <v>6</v>
      </c>
      <c r="E246" s="15">
        <v>171137589</v>
      </c>
      <c r="F246" s="15">
        <v>787629</v>
      </c>
      <c r="G246" s="15"/>
    </row>
    <row r="247" spans="1:7" ht="16.5" thickBot="1">
      <c r="A247" s="17"/>
      <c r="B247" s="18"/>
      <c r="C247" s="19" t="s">
        <v>108</v>
      </c>
      <c r="D247" s="26"/>
      <c r="E247" s="20">
        <f>E243+E244+E245+E246</f>
        <v>1042767355</v>
      </c>
      <c r="F247" s="30"/>
      <c r="G247" s="30"/>
    </row>
    <row r="248" spans="1:7" ht="15.75">
      <c r="A248" s="22">
        <v>75</v>
      </c>
      <c r="B248" s="23">
        <v>4001</v>
      </c>
      <c r="C248" s="24" t="s">
        <v>88</v>
      </c>
      <c r="D248" s="24" t="s">
        <v>24</v>
      </c>
      <c r="E248" s="25">
        <v>0</v>
      </c>
      <c r="F248" s="28">
        <v>2290</v>
      </c>
      <c r="G248" s="28"/>
    </row>
    <row r="249" spans="1:7" ht="15.75">
      <c r="A249" s="11">
        <v>75</v>
      </c>
      <c r="B249" s="12">
        <v>4001</v>
      </c>
      <c r="C249" s="13" t="s">
        <v>88</v>
      </c>
      <c r="D249" s="13" t="s">
        <v>5</v>
      </c>
      <c r="E249" s="15">
        <v>5224830</v>
      </c>
      <c r="F249" s="15">
        <v>9200</v>
      </c>
      <c r="G249" s="15"/>
    </row>
    <row r="250" spans="1:7" ht="15.75">
      <c r="A250" s="11">
        <v>75</v>
      </c>
      <c r="B250" s="12">
        <v>4001</v>
      </c>
      <c r="C250" s="13" t="s">
        <v>88</v>
      </c>
      <c r="D250" s="13" t="s">
        <v>6</v>
      </c>
      <c r="E250" s="14">
        <v>0</v>
      </c>
      <c r="F250" s="14">
        <v>0</v>
      </c>
      <c r="G250" s="14"/>
    </row>
    <row r="251" spans="1:7" ht="16.5" thickBot="1">
      <c r="A251" s="17"/>
      <c r="B251" s="18"/>
      <c r="C251" s="19" t="s">
        <v>108</v>
      </c>
      <c r="D251" s="26"/>
      <c r="E251" s="20">
        <f>E249</f>
        <v>5224830</v>
      </c>
      <c r="F251" s="27"/>
      <c r="G251" s="27"/>
    </row>
    <row r="252" spans="1:7" ht="15.75">
      <c r="A252" s="22">
        <v>31</v>
      </c>
      <c r="B252" s="23">
        <v>2518</v>
      </c>
      <c r="C252" s="13" t="s">
        <v>89</v>
      </c>
      <c r="D252" s="24" t="s">
        <v>8</v>
      </c>
      <c r="E252" s="28">
        <v>3257305</v>
      </c>
      <c r="F252" s="28">
        <v>1549</v>
      </c>
      <c r="G252" s="28"/>
    </row>
    <row r="253" spans="1:7" ht="15.75">
      <c r="A253" s="11">
        <v>31</v>
      </c>
      <c r="B253" s="12">
        <v>2518</v>
      </c>
      <c r="C253" s="13" t="s">
        <v>89</v>
      </c>
      <c r="D253" s="13" t="s">
        <v>5</v>
      </c>
      <c r="E253" s="14">
        <v>0</v>
      </c>
      <c r="F253" s="15">
        <v>3866</v>
      </c>
      <c r="G253" s="15"/>
    </row>
    <row r="254" spans="1:7" ht="16.5" thickBot="1">
      <c r="A254" s="17"/>
      <c r="B254" s="18"/>
      <c r="C254" s="19" t="s">
        <v>108</v>
      </c>
      <c r="D254" s="26"/>
      <c r="E254" s="37">
        <v>3257305</v>
      </c>
      <c r="F254" s="30"/>
      <c r="G254" s="30"/>
    </row>
    <row r="255" spans="1:7" ht="15.75">
      <c r="A255" s="22">
        <v>34</v>
      </c>
      <c r="B255" s="23">
        <v>2354</v>
      </c>
      <c r="C255" s="13" t="s">
        <v>90</v>
      </c>
      <c r="D255" s="24" t="s">
        <v>5</v>
      </c>
      <c r="E255" s="28">
        <v>4790455</v>
      </c>
      <c r="F255" s="28">
        <v>7620</v>
      </c>
      <c r="G255" s="37">
        <v>51302</v>
      </c>
    </row>
    <row r="256" spans="1:7" ht="15.75">
      <c r="A256" s="11">
        <v>34</v>
      </c>
      <c r="B256" s="12">
        <v>2354</v>
      </c>
      <c r="C256" s="13" t="s">
        <v>90</v>
      </c>
      <c r="D256" s="13" t="s">
        <v>6</v>
      </c>
      <c r="E256" s="15">
        <v>12546054</v>
      </c>
      <c r="F256" s="15">
        <v>22530</v>
      </c>
      <c r="G256" s="29">
        <v>3915210</v>
      </c>
    </row>
    <row r="257" spans="1:7" ht="16.5" thickBot="1">
      <c r="A257" s="17"/>
      <c r="B257" s="18"/>
      <c r="C257" s="19" t="s">
        <v>108</v>
      </c>
      <c r="D257" s="26"/>
      <c r="E257" s="20">
        <f>E255+E256</f>
        <v>17336509</v>
      </c>
      <c r="F257" s="30"/>
      <c r="G257" s="30"/>
    </row>
    <row r="258" spans="1:7" ht="15.75">
      <c r="A258" s="22">
        <v>13</v>
      </c>
      <c r="B258" s="23">
        <v>1058</v>
      </c>
      <c r="C258" s="13" t="s">
        <v>91</v>
      </c>
      <c r="D258" s="13" t="s">
        <v>5</v>
      </c>
      <c r="E258" s="15">
        <v>525401</v>
      </c>
      <c r="F258" s="14">
        <v>386</v>
      </c>
      <c r="G258" s="14"/>
    </row>
    <row r="259" spans="1:7" ht="15.75">
      <c r="A259" s="11">
        <v>13</v>
      </c>
      <c r="B259" s="12">
        <v>1058</v>
      </c>
      <c r="C259" s="13" t="s">
        <v>91</v>
      </c>
      <c r="D259" s="13" t="s">
        <v>6</v>
      </c>
      <c r="E259" s="14">
        <v>0</v>
      </c>
      <c r="F259" s="14">
        <v>7</v>
      </c>
      <c r="G259" s="14"/>
    </row>
    <row r="260" spans="1:7" ht="16.5" thickBot="1">
      <c r="A260" s="17"/>
      <c r="B260" s="18"/>
      <c r="C260" s="19" t="s">
        <v>108</v>
      </c>
      <c r="D260" s="26"/>
      <c r="E260" s="20">
        <v>525401</v>
      </c>
      <c r="F260" s="27"/>
      <c r="G260" s="27"/>
    </row>
    <row r="261" spans="1:7" ht="16.5" thickBot="1">
      <c r="A261" s="40">
        <v>31</v>
      </c>
      <c r="B261" s="41">
        <v>2382</v>
      </c>
      <c r="C261" s="43" t="s">
        <v>92</v>
      </c>
      <c r="D261" s="43" t="s">
        <v>5</v>
      </c>
      <c r="E261" s="44">
        <v>834074</v>
      </c>
      <c r="F261" s="45">
        <v>1845</v>
      </c>
      <c r="G261" s="45"/>
    </row>
    <row r="262" spans="1:7" ht="15.75">
      <c r="A262" s="22">
        <v>71</v>
      </c>
      <c r="B262" s="23" t="s">
        <v>93</v>
      </c>
      <c r="C262" s="24" t="s">
        <v>94</v>
      </c>
      <c r="D262" s="24" t="s">
        <v>24</v>
      </c>
      <c r="E262" s="28">
        <v>2849622</v>
      </c>
      <c r="F262" s="28">
        <v>6363</v>
      </c>
      <c r="G262" s="28"/>
    </row>
    <row r="263" spans="1:7" ht="15.75">
      <c r="A263" s="11">
        <v>71</v>
      </c>
      <c r="B263" s="12" t="s">
        <v>93</v>
      </c>
      <c r="C263" s="13" t="s">
        <v>94</v>
      </c>
      <c r="D263" s="13" t="s">
        <v>8</v>
      </c>
      <c r="E263" s="15">
        <v>3699348</v>
      </c>
      <c r="F263" s="15">
        <v>8224</v>
      </c>
      <c r="G263" s="15"/>
    </row>
    <row r="264" spans="1:7" ht="15.75">
      <c r="A264" s="11">
        <v>71</v>
      </c>
      <c r="B264" s="12" t="s">
        <v>93</v>
      </c>
      <c r="C264" s="13" t="s">
        <v>94</v>
      </c>
      <c r="D264" s="13" t="s">
        <v>5</v>
      </c>
      <c r="E264" s="15">
        <v>5964159</v>
      </c>
      <c r="F264" s="15">
        <v>12225</v>
      </c>
      <c r="G264" s="15"/>
    </row>
    <row r="265" spans="1:7" ht="15.75">
      <c r="A265" s="11">
        <v>71</v>
      </c>
      <c r="B265" s="12" t="s">
        <v>93</v>
      </c>
      <c r="C265" s="13" t="s">
        <v>94</v>
      </c>
      <c r="D265" s="13" t="s">
        <v>6</v>
      </c>
      <c r="E265" s="15">
        <v>24387</v>
      </c>
      <c r="F265" s="14">
        <v>458</v>
      </c>
      <c r="G265" s="14"/>
    </row>
    <row r="266" spans="1:7" ht="16.5" thickBot="1">
      <c r="A266" s="17"/>
      <c r="B266" s="18"/>
      <c r="C266" s="19" t="s">
        <v>108</v>
      </c>
      <c r="D266" s="26"/>
      <c r="E266" s="20">
        <f>E262+E263+E264+E265</f>
        <v>12537516</v>
      </c>
      <c r="F266" s="27"/>
      <c r="G266" s="27"/>
    </row>
    <row r="267" spans="1:7" ht="15.75">
      <c r="A267" s="22">
        <v>71</v>
      </c>
      <c r="B267" s="23">
        <v>4001</v>
      </c>
      <c r="C267" s="24" t="s">
        <v>95</v>
      </c>
      <c r="D267" s="24" t="s">
        <v>5</v>
      </c>
      <c r="E267" s="28">
        <v>441613</v>
      </c>
      <c r="F267" s="25">
        <v>875</v>
      </c>
      <c r="G267" s="25"/>
    </row>
    <row r="268" spans="1:7" ht="15.75">
      <c r="A268" s="11">
        <v>71</v>
      </c>
      <c r="B268" s="12">
        <v>4001</v>
      </c>
      <c r="C268" s="13" t="s">
        <v>95</v>
      </c>
      <c r="D268" s="13" t="s">
        <v>6</v>
      </c>
      <c r="E268" s="15">
        <v>11760</v>
      </c>
      <c r="F268" s="14">
        <v>236</v>
      </c>
      <c r="G268" s="14"/>
    </row>
    <row r="269" spans="1:7" ht="16.5" thickBot="1">
      <c r="A269" s="17"/>
      <c r="B269" s="18"/>
      <c r="C269" s="19" t="s">
        <v>108</v>
      </c>
      <c r="D269" s="26"/>
      <c r="E269" s="20">
        <f>E267+E268</f>
        <v>453373</v>
      </c>
      <c r="F269" s="27"/>
      <c r="G269" s="27"/>
    </row>
    <row r="270" spans="1:7" ht="16.5" thickBot="1">
      <c r="A270" s="31">
        <v>11</v>
      </c>
      <c r="B270" s="32">
        <v>2302</v>
      </c>
      <c r="C270" s="33" t="s">
        <v>96</v>
      </c>
      <c r="D270" s="33" t="s">
        <v>6</v>
      </c>
      <c r="E270" s="34">
        <v>2278</v>
      </c>
      <c r="F270" s="35">
        <v>18</v>
      </c>
      <c r="G270" s="35"/>
    </row>
    <row r="271" spans="1:7" ht="15.75">
      <c r="A271" s="22">
        <v>75</v>
      </c>
      <c r="B271" s="23">
        <v>4000</v>
      </c>
      <c r="C271" s="24" t="s">
        <v>97</v>
      </c>
      <c r="D271" s="24" t="s">
        <v>24</v>
      </c>
      <c r="E271" s="28">
        <v>775820</v>
      </c>
      <c r="F271" s="28">
        <v>1991</v>
      </c>
      <c r="G271" s="28"/>
    </row>
    <row r="272" spans="1:7" ht="15.75">
      <c r="A272" s="11">
        <v>75</v>
      </c>
      <c r="B272" s="12">
        <v>4000</v>
      </c>
      <c r="C272" s="13" t="s">
        <v>97</v>
      </c>
      <c r="D272" s="13" t="s">
        <v>5</v>
      </c>
      <c r="E272" s="15">
        <v>81019</v>
      </c>
      <c r="F272" s="14">
        <v>103</v>
      </c>
      <c r="G272" s="14"/>
    </row>
    <row r="273" spans="1:7" ht="16.5" thickBot="1">
      <c r="A273" s="17"/>
      <c r="B273" s="18"/>
      <c r="C273" s="19" t="s">
        <v>108</v>
      </c>
      <c r="D273" s="26"/>
      <c r="E273" s="20">
        <f>E271+E272</f>
        <v>856839</v>
      </c>
      <c r="F273" s="27"/>
      <c r="G273" s="27"/>
    </row>
    <row r="274" spans="1:7" ht="15.75">
      <c r="A274" s="22">
        <v>31</v>
      </c>
      <c r="B274" s="23">
        <v>2365</v>
      </c>
      <c r="C274" s="24" t="s">
        <v>98</v>
      </c>
      <c r="D274" s="24" t="s">
        <v>5</v>
      </c>
      <c r="E274" s="28">
        <v>149488</v>
      </c>
      <c r="F274" s="25">
        <v>171</v>
      </c>
      <c r="G274" s="25"/>
    </row>
    <row r="275" spans="1:7" ht="15.75">
      <c r="A275" s="11">
        <v>31</v>
      </c>
      <c r="B275" s="12">
        <v>2365</v>
      </c>
      <c r="C275" s="13" t="s">
        <v>98</v>
      </c>
      <c r="D275" s="13" t="s">
        <v>6</v>
      </c>
      <c r="E275" s="15">
        <v>6644</v>
      </c>
      <c r="F275" s="14">
        <v>22</v>
      </c>
      <c r="G275" s="14"/>
    </row>
    <row r="276" spans="1:7" ht="16.5" thickBot="1">
      <c r="A276" s="17"/>
      <c r="B276" s="18"/>
      <c r="C276" s="19" t="s">
        <v>108</v>
      </c>
      <c r="D276" s="26"/>
      <c r="E276" s="20">
        <f>E274+E275</f>
        <v>156132</v>
      </c>
      <c r="F276" s="27"/>
      <c r="G276" s="27"/>
    </row>
    <row r="277" spans="1:7" ht="16.5" thickBot="1">
      <c r="A277" s="31">
        <v>32</v>
      </c>
      <c r="B277" s="32">
        <v>126</v>
      </c>
      <c r="C277" s="33" t="s">
        <v>99</v>
      </c>
      <c r="D277" s="33" t="s">
        <v>5</v>
      </c>
      <c r="E277" s="34">
        <v>2302820</v>
      </c>
      <c r="F277" s="36">
        <v>3104</v>
      </c>
      <c r="G277" s="36"/>
    </row>
    <row r="278" spans="1:7" ht="15.75">
      <c r="A278" s="22">
        <v>75</v>
      </c>
      <c r="B278" s="23">
        <v>144</v>
      </c>
      <c r="C278" s="24" t="s">
        <v>100</v>
      </c>
      <c r="D278" s="24" t="s">
        <v>24</v>
      </c>
      <c r="E278" s="37">
        <v>14613439</v>
      </c>
      <c r="F278" s="28">
        <v>24590</v>
      </c>
      <c r="G278" s="28"/>
    </row>
    <row r="279" spans="1:7" ht="15.75">
      <c r="A279" s="11">
        <v>75</v>
      </c>
      <c r="B279" s="12">
        <v>144</v>
      </c>
      <c r="C279" s="13" t="s">
        <v>100</v>
      </c>
      <c r="D279" s="13" t="s">
        <v>5</v>
      </c>
      <c r="E279" s="15">
        <v>2180</v>
      </c>
      <c r="F279" s="14">
        <v>58</v>
      </c>
      <c r="G279" s="14"/>
    </row>
    <row r="280" spans="1:7" ht="15.75">
      <c r="A280" s="11">
        <v>75</v>
      </c>
      <c r="B280" s="12">
        <v>144</v>
      </c>
      <c r="C280" s="13" t="s">
        <v>100</v>
      </c>
      <c r="D280" s="13" t="s">
        <v>6</v>
      </c>
      <c r="E280" s="15">
        <v>35439</v>
      </c>
      <c r="F280" s="14">
        <v>81</v>
      </c>
      <c r="G280" s="29">
        <v>31188</v>
      </c>
    </row>
    <row r="281" spans="1:7" ht="16.5" thickBot="1">
      <c r="A281" s="17"/>
      <c r="B281" s="18"/>
      <c r="C281" s="19" t="s">
        <v>108</v>
      </c>
      <c r="D281" s="26"/>
      <c r="E281" s="20">
        <f>E278+E279+E280</f>
        <v>14651058</v>
      </c>
      <c r="F281" s="27"/>
      <c r="G281" s="27"/>
    </row>
    <row r="282" spans="1:7" ht="15.75">
      <c r="A282" s="46">
        <v>34</v>
      </c>
      <c r="B282" s="47">
        <v>2369</v>
      </c>
      <c r="C282" s="48" t="s">
        <v>114</v>
      </c>
      <c r="D282" s="13" t="s">
        <v>5</v>
      </c>
      <c r="E282" s="49">
        <v>84415</v>
      </c>
      <c r="F282" s="50">
        <v>128</v>
      </c>
      <c r="G282" s="50"/>
    </row>
    <row r="283" spans="1:7" ht="15.75">
      <c r="A283" s="46">
        <v>34</v>
      </c>
      <c r="B283" s="47">
        <v>2369</v>
      </c>
      <c r="C283" s="48" t="s">
        <v>114</v>
      </c>
      <c r="D283" s="13" t="s">
        <v>6</v>
      </c>
      <c r="E283" s="49">
        <v>0</v>
      </c>
      <c r="F283" s="50">
        <v>13</v>
      </c>
      <c r="G283" s="50"/>
    </row>
    <row r="284" spans="1:7" ht="16.5" thickBot="1">
      <c r="A284" s="17"/>
      <c r="B284" s="18"/>
      <c r="C284" s="19" t="s">
        <v>108</v>
      </c>
      <c r="D284" s="26"/>
      <c r="E284" s="20">
        <f>E282+E283</f>
        <v>84415</v>
      </c>
      <c r="F284" s="27"/>
      <c r="G284" s="27"/>
    </row>
    <row r="285" spans="1:7" ht="15.75">
      <c r="A285" s="22">
        <v>15</v>
      </c>
      <c r="B285" s="23">
        <v>2032</v>
      </c>
      <c r="C285" s="24" t="s">
        <v>101</v>
      </c>
      <c r="D285" s="24" t="s">
        <v>5</v>
      </c>
      <c r="E285" s="28">
        <v>1428783</v>
      </c>
      <c r="F285" s="28">
        <v>2176</v>
      </c>
      <c r="G285" s="28"/>
    </row>
    <row r="286" spans="1:7" ht="15.75">
      <c r="A286" s="11">
        <v>15</v>
      </c>
      <c r="B286" s="12">
        <v>2032</v>
      </c>
      <c r="C286" s="13" t="s">
        <v>101</v>
      </c>
      <c r="D286" s="13" t="s">
        <v>6</v>
      </c>
      <c r="E286" s="15">
        <v>41360</v>
      </c>
      <c r="F286" s="14">
        <v>272</v>
      </c>
      <c r="G286" s="14"/>
    </row>
    <row r="287" spans="1:7" ht="16.5" thickBot="1">
      <c r="A287" s="17"/>
      <c r="B287" s="18"/>
      <c r="C287" s="19" t="s">
        <v>108</v>
      </c>
      <c r="D287" s="26"/>
      <c r="E287" s="20">
        <f>E285+E286</f>
        <v>1470143</v>
      </c>
      <c r="F287" s="27"/>
      <c r="G287" s="27"/>
    </row>
    <row r="288" spans="1:7" ht="15.75">
      <c r="A288" s="22">
        <v>13</v>
      </c>
      <c r="B288" s="23">
        <v>2303</v>
      </c>
      <c r="C288" s="24" t="s">
        <v>102</v>
      </c>
      <c r="D288" s="24" t="s">
        <v>5</v>
      </c>
      <c r="E288" s="28">
        <v>20562</v>
      </c>
      <c r="F288" s="25">
        <v>0</v>
      </c>
      <c r="G288" s="25"/>
    </row>
    <row r="289" spans="1:7" ht="15.75">
      <c r="A289" s="11">
        <v>13</v>
      </c>
      <c r="B289" s="12">
        <v>2303</v>
      </c>
      <c r="C289" s="13" t="s">
        <v>102</v>
      </c>
      <c r="D289" s="13" t="s">
        <v>6</v>
      </c>
      <c r="E289" s="15">
        <v>137508</v>
      </c>
      <c r="F289" s="15">
        <v>15879</v>
      </c>
      <c r="G289" s="15"/>
    </row>
    <row r="290" spans="1:7" ht="16.5" thickBot="1">
      <c r="A290" s="17"/>
      <c r="B290" s="18"/>
      <c r="C290" s="19" t="s">
        <v>108</v>
      </c>
      <c r="D290" s="26"/>
      <c r="E290" s="20">
        <f>E288+E289</f>
        <v>158070</v>
      </c>
      <c r="F290" s="30"/>
      <c r="G290" s="30"/>
    </row>
    <row r="291" spans="1:7" ht="15.75">
      <c r="A291" s="22">
        <v>71</v>
      </c>
      <c r="B291" s="23">
        <v>4003</v>
      </c>
      <c r="C291" s="13" t="s">
        <v>104</v>
      </c>
      <c r="D291" s="24" t="s">
        <v>5</v>
      </c>
      <c r="E291" s="28">
        <v>61479</v>
      </c>
      <c r="F291" s="51">
        <v>0</v>
      </c>
      <c r="G291" s="51"/>
    </row>
    <row r="292" spans="1:7" ht="15.75">
      <c r="A292" s="11">
        <v>71</v>
      </c>
      <c r="B292" s="12">
        <v>4003</v>
      </c>
      <c r="C292" s="13" t="s">
        <v>104</v>
      </c>
      <c r="D292" s="13" t="s">
        <v>6</v>
      </c>
      <c r="E292" s="52">
        <v>48711</v>
      </c>
      <c r="F292" s="53">
        <v>90</v>
      </c>
      <c r="G292" s="54">
        <v>31491</v>
      </c>
    </row>
    <row r="293" spans="1:7" ht="16.5" thickBot="1">
      <c r="A293" s="17"/>
      <c r="B293" s="18"/>
      <c r="C293" s="19" t="s">
        <v>108</v>
      </c>
      <c r="D293" s="26"/>
      <c r="E293" s="75">
        <f>E291+E292</f>
        <v>110190</v>
      </c>
      <c r="F293" s="76"/>
      <c r="G293" s="55"/>
    </row>
    <row r="294" spans="1:7" ht="15.75">
      <c r="A294" s="22">
        <v>74</v>
      </c>
      <c r="B294" s="23">
        <v>4006</v>
      </c>
      <c r="C294" s="13" t="s">
        <v>103</v>
      </c>
      <c r="D294" s="24" t="s">
        <v>5</v>
      </c>
      <c r="E294" s="28">
        <v>5068224</v>
      </c>
      <c r="F294" s="25">
        <v>15879</v>
      </c>
      <c r="G294" s="25"/>
    </row>
    <row r="295" spans="1:7" ht="15.75">
      <c r="A295" s="56">
        <v>74</v>
      </c>
      <c r="B295" s="57">
        <v>4006</v>
      </c>
      <c r="C295" s="58" t="s">
        <v>103</v>
      </c>
      <c r="D295" s="58" t="s">
        <v>6</v>
      </c>
      <c r="E295" s="59">
        <v>41339</v>
      </c>
      <c r="F295" s="60">
        <v>90</v>
      </c>
      <c r="G295" s="60"/>
    </row>
    <row r="296" spans="1:7" ht="16.5" thickBot="1">
      <c r="A296" s="61"/>
      <c r="B296" s="62"/>
      <c r="C296" s="63" t="s">
        <v>108</v>
      </c>
      <c r="D296" s="64"/>
      <c r="E296" s="65">
        <f>E294+E295</f>
        <v>5109563</v>
      </c>
      <c r="F296" s="66"/>
      <c r="G296" s="66"/>
    </row>
    <row r="297" spans="1:7" ht="15" customHeight="1">
      <c r="A297" s="67"/>
      <c r="B297" s="68"/>
      <c r="C297" s="69"/>
      <c r="D297" s="69"/>
      <c r="E297" s="70"/>
      <c r="F297" s="71"/>
      <c r="G297" s="92"/>
    </row>
    <row r="298" spans="1:7" ht="15" customHeight="1">
      <c r="A298" s="67"/>
      <c r="B298" s="68"/>
      <c r="C298" s="69"/>
      <c r="D298" s="72" t="s">
        <v>110</v>
      </c>
      <c r="E298" s="73">
        <f>E299+E300+E301+E302</f>
        <v>1513023485</v>
      </c>
      <c r="F298" s="71"/>
      <c r="G298" s="93"/>
    </row>
    <row r="299" spans="1:7" ht="15" customHeight="1">
      <c r="A299" s="67"/>
      <c r="B299" s="68"/>
      <c r="C299" s="69"/>
      <c r="D299" s="72" t="s">
        <v>24</v>
      </c>
      <c r="E299" s="73">
        <f>E53+E72+E82+E88+E97+E101+E105+E113+E133+E145+E149+E159+E180+E192+E203+E207+E214+E219+E224+E231+E243+E248+E262+E271+E278</f>
        <v>839623321</v>
      </c>
      <c r="F299" s="70"/>
      <c r="G299" s="93"/>
    </row>
    <row r="300" spans="1:7" ht="15" customHeight="1">
      <c r="A300" s="67"/>
      <c r="B300" s="68"/>
      <c r="C300" s="69"/>
      <c r="D300" s="72" t="s">
        <v>8</v>
      </c>
      <c r="E300" s="73">
        <f>E13+E54+E89+E93+E106+E120+E124+E160+E164+E184+E193+E215+E220+E238+E244+E252+E263</f>
        <v>100012546</v>
      </c>
      <c r="F300" s="70"/>
      <c r="G300" s="93"/>
    </row>
    <row r="301" spans="1:7" ht="15" customHeight="1">
      <c r="A301" s="67"/>
      <c r="B301" s="68"/>
      <c r="C301" s="69"/>
      <c r="D301" s="72" t="s">
        <v>5</v>
      </c>
      <c r="E301" s="73">
        <v>291387366</v>
      </c>
      <c r="F301" s="73"/>
      <c r="G301" s="91"/>
    </row>
    <row r="302" spans="1:7" ht="15" customHeight="1">
      <c r="A302" s="67"/>
      <c r="B302" s="68"/>
      <c r="C302" s="69"/>
      <c r="D302" s="72" t="s">
        <v>6</v>
      </c>
      <c r="E302" s="73">
        <v>282000252</v>
      </c>
      <c r="F302" s="89"/>
      <c r="G302" s="94"/>
    </row>
    <row r="303" spans="1:7" ht="15" customHeight="1">
      <c r="A303" s="67"/>
      <c r="B303" s="68"/>
      <c r="C303" s="69"/>
      <c r="D303" s="72"/>
      <c r="E303" s="73"/>
      <c r="F303" s="90"/>
      <c r="G303" s="94"/>
    </row>
    <row r="304" spans="1:7" ht="15" customHeight="1">
      <c r="A304" s="67"/>
      <c r="B304" s="68"/>
      <c r="C304" s="69"/>
      <c r="D304" s="72" t="s">
        <v>118</v>
      </c>
      <c r="E304" s="73"/>
      <c r="F304" s="90"/>
      <c r="G304" s="94"/>
    </row>
    <row r="305" spans="1:7" ht="15" customHeight="1">
      <c r="A305" s="67"/>
      <c r="B305" s="68"/>
      <c r="C305" s="69"/>
      <c r="D305" s="86" t="s">
        <v>117</v>
      </c>
      <c r="E305" s="87">
        <f>E306+E307+E308+E309</f>
        <v>1042767355</v>
      </c>
      <c r="F305" s="90"/>
      <c r="G305" s="94"/>
    </row>
    <row r="306" spans="1:7" ht="15" customHeight="1">
      <c r="A306" s="67"/>
      <c r="B306" s="68"/>
      <c r="C306" s="69"/>
      <c r="D306" s="72" t="s">
        <v>24</v>
      </c>
      <c r="E306" s="73">
        <v>657471114</v>
      </c>
      <c r="F306" s="90"/>
      <c r="G306" s="94"/>
    </row>
    <row r="307" spans="1:7" ht="15" customHeight="1">
      <c r="A307" s="67"/>
      <c r="B307" s="68"/>
      <c r="C307" s="69"/>
      <c r="D307" s="72" t="s">
        <v>8</v>
      </c>
      <c r="E307" s="73">
        <v>59369246</v>
      </c>
      <c r="F307" s="90"/>
      <c r="G307" s="94"/>
    </row>
    <row r="308" spans="1:7" ht="15" customHeight="1">
      <c r="A308" s="67"/>
      <c r="B308" s="68"/>
      <c r="C308" s="69"/>
      <c r="D308" s="72" t="s">
        <v>5</v>
      </c>
      <c r="E308" s="73">
        <v>154789406</v>
      </c>
      <c r="F308" s="90"/>
      <c r="G308" s="94"/>
    </row>
    <row r="309" spans="1:7" ht="15.75">
      <c r="A309" s="56"/>
      <c r="B309" s="57"/>
      <c r="C309" s="58"/>
      <c r="D309" s="72" t="s">
        <v>6</v>
      </c>
      <c r="E309" s="74">
        <v>171137589</v>
      </c>
      <c r="F309" s="91"/>
      <c r="G309" s="88"/>
    </row>
    <row r="310" spans="1:7" ht="15.75">
      <c r="A310" s="79"/>
      <c r="B310" s="80"/>
      <c r="C310" s="81"/>
      <c r="D310" s="82"/>
      <c r="E310" s="83"/>
      <c r="F310" s="84"/>
      <c r="G310" s="85"/>
    </row>
    <row r="311" spans="1:7" ht="15.75">
      <c r="A311" s="79"/>
      <c r="B311" s="80"/>
      <c r="C311" s="81"/>
      <c r="D311" s="82"/>
      <c r="E311" s="83"/>
      <c r="F311" s="84"/>
      <c r="G311" s="85"/>
    </row>
    <row r="313" spans="1:6" ht="15.75">
      <c r="A313" s="2" t="s">
        <v>111</v>
      </c>
      <c r="B313" s="2"/>
      <c r="C313" s="2"/>
      <c r="D313" s="2"/>
      <c r="E313" s="2"/>
      <c r="F313" s="2"/>
    </row>
    <row r="314" spans="1:6" ht="15.75">
      <c r="A314" s="2"/>
      <c r="B314" s="2"/>
      <c r="C314" s="2"/>
      <c r="D314" s="2"/>
      <c r="E314" s="2"/>
      <c r="F314" s="2"/>
    </row>
    <row r="315" spans="1:6" ht="15.75">
      <c r="A315" s="2"/>
      <c r="B315" s="2"/>
      <c r="C315" s="2"/>
      <c r="D315" s="2"/>
      <c r="E315" s="2"/>
      <c r="F315" s="2"/>
    </row>
    <row r="316" spans="1:6" ht="15.75">
      <c r="A316" s="2" t="s">
        <v>112</v>
      </c>
      <c r="B316" s="2"/>
      <c r="C316" s="2"/>
      <c r="D316" s="2"/>
      <c r="E316" s="2"/>
      <c r="F316" s="2"/>
    </row>
  </sheetData>
  <sheetProtection/>
  <mergeCells count="3">
    <mergeCell ref="A7:E7"/>
    <mergeCell ref="A2:E2"/>
    <mergeCell ref="A5:E5"/>
  </mergeCells>
  <printOptions/>
  <pageMargins left="0.7480314960629921" right="0.7480314960629921" top="0.2362204724409449" bottom="0.17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Зырянова Елена</cp:lastModifiedBy>
  <cp:lastPrinted>2010-12-15T03:44:43Z</cp:lastPrinted>
  <dcterms:created xsi:type="dcterms:W3CDTF">2010-12-13T03:42:50Z</dcterms:created>
  <dcterms:modified xsi:type="dcterms:W3CDTF">2010-12-15T06:03:58Z</dcterms:modified>
  <cp:category/>
  <cp:version/>
  <cp:contentType/>
  <cp:contentStatus/>
</cp:coreProperties>
</file>